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mell.CHAINSTOREGUIDE\Desktop\Shawn\Backup\Storefront\Samples\"/>
    </mc:Choice>
  </mc:AlternateContent>
  <xr:revisionPtr revIDLastSave="0" documentId="13_ncr:1_{C904C9CA-DB4C-42C7-A4FF-B17A6ADDDF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Sheet1!$A$1:$AT$11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P3" i="1"/>
  <c r="P4" i="1"/>
  <c r="P5" i="1"/>
  <c r="P6" i="1"/>
  <c r="P7" i="1"/>
  <c r="P8" i="1"/>
  <c r="P9" i="1"/>
  <c r="P10" i="1"/>
  <c r="P11" i="1"/>
</calcChain>
</file>

<file path=xl/sharedStrings.xml><?xml version="1.0" encoding="utf-8"?>
<sst xmlns="http://schemas.openxmlformats.org/spreadsheetml/2006/main" count="310" uniqueCount="243">
  <si>
    <t>Company Id</t>
  </si>
  <si>
    <t>Company Name</t>
  </si>
  <si>
    <t>Address</t>
  </si>
  <si>
    <t>City</t>
  </si>
  <si>
    <t>State</t>
  </si>
  <si>
    <t>Zip</t>
  </si>
  <si>
    <t>Telephone</t>
  </si>
  <si>
    <t>Fax</t>
  </si>
  <si>
    <t>Mailing Address</t>
  </si>
  <si>
    <t>Mailing City</t>
  </si>
  <si>
    <t>Upper case Mailing Address</t>
  </si>
  <si>
    <t>Upper case Mailing City</t>
  </si>
  <si>
    <t>Mailing State</t>
  </si>
  <si>
    <t>Mailing Zip Plus4</t>
  </si>
  <si>
    <t>Company Email</t>
  </si>
  <si>
    <t>URL</t>
  </si>
  <si>
    <t>Company Facebook</t>
  </si>
  <si>
    <t>Company Twitter</t>
  </si>
  <si>
    <t>Company Linkedin</t>
  </si>
  <si>
    <t>Person Id</t>
  </si>
  <si>
    <t>Full Name</t>
  </si>
  <si>
    <t>First Name</t>
  </si>
  <si>
    <t>Middle Initial</t>
  </si>
  <si>
    <t>Last Name</t>
  </si>
  <si>
    <t>Suffix</t>
  </si>
  <si>
    <t>Salutation</t>
  </si>
  <si>
    <t>Title</t>
  </si>
  <si>
    <t>Personal Facebook</t>
  </si>
  <si>
    <t>Personal Twitter</t>
  </si>
  <si>
    <t>Personal LinkedIn</t>
  </si>
  <si>
    <t>Personal Email</t>
  </si>
  <si>
    <t>Trade Names</t>
  </si>
  <si>
    <t>Previous Total Units</t>
  </si>
  <si>
    <t>Total Units</t>
  </si>
  <si>
    <t>Total Units Growth Percent</t>
  </si>
  <si>
    <t>Total Sales</t>
  </si>
  <si>
    <t>Company Owned Units</t>
  </si>
  <si>
    <t>Units Franchised From</t>
  </si>
  <si>
    <t>Units Franchised To</t>
  </si>
  <si>
    <t>Primary Distributors</t>
  </si>
  <si>
    <t>Type of Foodservice</t>
  </si>
  <si>
    <t>Primary Industry</t>
  </si>
  <si>
    <t>Industry</t>
  </si>
  <si>
    <t>Notes</t>
  </si>
  <si>
    <t>Company Status</t>
  </si>
  <si>
    <t>Update Status Date</t>
  </si>
  <si>
    <t>1000 Degrees Neapolitan Pizzeria  LLC</t>
  </si>
  <si>
    <t>101 Concepts</t>
  </si>
  <si>
    <t>13 Coins LLC</t>
  </si>
  <si>
    <t>1859 Historic Hotels Ltd</t>
  </si>
  <si>
    <t>1st Jackpot Casino</t>
  </si>
  <si>
    <t>23 Restaurant Services</t>
  </si>
  <si>
    <t>4 Bears Casino and Lodge</t>
  </si>
  <si>
    <t>5 Napkin Burger</t>
  </si>
  <si>
    <t>50 Eggs  Inc.</t>
  </si>
  <si>
    <t>7 Cedars Casino</t>
  </si>
  <si>
    <t xml:space="preserve">2184 N 2nd St </t>
  </si>
  <si>
    <t>4969 Roswell Rd Ste 200</t>
  </si>
  <si>
    <t>2107 Elliott Ave Ste 304</t>
  </si>
  <si>
    <t>2302 Post Office St Ste 500</t>
  </si>
  <si>
    <t xml:space="preserve">1450 Jackpot Blvd. </t>
  </si>
  <si>
    <t xml:space="preserve">505 E Jackson St </t>
  </si>
  <si>
    <t xml:space="preserve">202 Frontage Rd </t>
  </si>
  <si>
    <t>630 9th Ave Ste 311</t>
  </si>
  <si>
    <t xml:space="preserve">7350 Biscayne Blvd </t>
  </si>
  <si>
    <t xml:space="preserve">270756 Highway 101 </t>
  </si>
  <si>
    <t>Miami</t>
  </si>
  <si>
    <t>Millville</t>
  </si>
  <si>
    <t>Atlanta</t>
  </si>
  <si>
    <t>Seattle</t>
  </si>
  <si>
    <t>Galveston</t>
  </si>
  <si>
    <t>Robinsonville</t>
  </si>
  <si>
    <t>Tampa</t>
  </si>
  <si>
    <t>New Town</t>
  </si>
  <si>
    <t>New York</t>
  </si>
  <si>
    <t>Sequim</t>
  </si>
  <si>
    <t>Eugene</t>
  </si>
  <si>
    <t>Allen</t>
  </si>
  <si>
    <t>FL</t>
  </si>
  <si>
    <t>NJ</t>
  </si>
  <si>
    <t>GA</t>
  </si>
  <si>
    <t>WA</t>
  </si>
  <si>
    <t>TX</t>
  </si>
  <si>
    <t>MS</t>
  </si>
  <si>
    <t>ND</t>
  </si>
  <si>
    <t>NY</t>
  </si>
  <si>
    <t>08332-1304</t>
  </si>
  <si>
    <t>30342-2680</t>
  </si>
  <si>
    <t>98121-2159</t>
  </si>
  <si>
    <t>77550-1936</t>
  </si>
  <si>
    <t>38664-9721</t>
  </si>
  <si>
    <t>33602-4989</t>
  </si>
  <si>
    <t>58763-9405</t>
  </si>
  <si>
    <t>10036-4751</t>
  </si>
  <si>
    <t>33138-5151</t>
  </si>
  <si>
    <t>98382-7677</t>
  </si>
  <si>
    <t>(856) 825-2200</t>
  </si>
  <si>
    <t>(404) 497-9700</t>
  </si>
  <si>
    <t>(206) 382-1313</t>
  </si>
  <si>
    <t>(409) 763-8536</t>
  </si>
  <si>
    <t>(662) 357-1500</t>
  </si>
  <si>
    <t>(800) 767-0882</t>
  </si>
  <si>
    <t>(701) 627-4018</t>
  </si>
  <si>
    <t>(212) 757-2277</t>
  </si>
  <si>
    <t>(786) 360-2553</t>
  </si>
  <si>
    <t>(360) 683-7777</t>
  </si>
  <si>
    <t>(404) 497-9770</t>
  </si>
  <si>
    <t>(206) 382-2004</t>
  </si>
  <si>
    <t>(409) 763-5304</t>
  </si>
  <si>
    <t>PO Box 59</t>
  </si>
  <si>
    <t xml:space="preserve">2184 N 2ND ST </t>
  </si>
  <si>
    <t>4969 ROSWELL RD STE 200</t>
  </si>
  <si>
    <t>2107 ELLIOTT AVE STE 304</t>
  </si>
  <si>
    <t>PO BOX 59</t>
  </si>
  <si>
    <t xml:space="preserve">1450 JACKPOT BLVD. </t>
  </si>
  <si>
    <t xml:space="preserve">505 E JACKSON ST </t>
  </si>
  <si>
    <t xml:space="preserve">202 FRONTAGE RD </t>
  </si>
  <si>
    <t>630 9TH AVE STE 311</t>
  </si>
  <si>
    <t xml:space="preserve">7350 BISCAYNE BLVD </t>
  </si>
  <si>
    <t xml:space="preserve">270756 HIGHWAY 101 </t>
  </si>
  <si>
    <t>MIAMI</t>
  </si>
  <si>
    <t>MILLVILLE</t>
  </si>
  <si>
    <t>ATLANTA</t>
  </si>
  <si>
    <t>SEATTLE</t>
  </si>
  <si>
    <t>GALVESTON</t>
  </si>
  <si>
    <t>ROBINSONVILLE</t>
  </si>
  <si>
    <t>TAMPA</t>
  </si>
  <si>
    <t>NEW TOWN</t>
  </si>
  <si>
    <t>NEW YORK</t>
  </si>
  <si>
    <t>SEQUIM</t>
  </si>
  <si>
    <t>77553-0059</t>
  </si>
  <si>
    <t>1000DegreesPizza</t>
  </si>
  <si>
    <t>13Coins</t>
  </si>
  <si>
    <t>1859HistoricHotels</t>
  </si>
  <si>
    <t>4bearscasino</t>
  </si>
  <si>
    <t>5napkinburger</t>
  </si>
  <si>
    <t>7CedarsCasino</t>
  </si>
  <si>
    <t>@1000degreepizza</t>
  </si>
  <si>
    <t>@13CoinsSeattle</t>
  </si>
  <si>
    <t>@1859HistHotels</t>
  </si>
  <si>
    <t>@4BearsCasino</t>
  </si>
  <si>
    <t>@7CedarsCasino</t>
  </si>
  <si>
    <t>101-concepts</t>
  </si>
  <si>
    <t>13-coins</t>
  </si>
  <si>
    <t>1859-historic-hotels-ltd</t>
  </si>
  <si>
    <t>1st-jackpot-casino-tunica</t>
  </si>
  <si>
    <t>23-restaurants-services</t>
  </si>
  <si>
    <t>5-napkin-burger</t>
  </si>
  <si>
    <t>50-eggs</t>
  </si>
  <si>
    <t>7-cedars-casino</t>
  </si>
  <si>
    <t>Brian Petruzzi</t>
  </si>
  <si>
    <t>Steve Buero</t>
  </si>
  <si>
    <t>Albert Moscatel</t>
  </si>
  <si>
    <t>Eugene Lucas</t>
  </si>
  <si>
    <t>Susan Foster</t>
  </si>
  <si>
    <t>Daniel Kearns</t>
  </si>
  <si>
    <t>Patrick Packineau</t>
  </si>
  <si>
    <t>Robert Guarino</t>
  </si>
  <si>
    <t>John Kunkel</t>
  </si>
  <si>
    <t>Jerry Allen</t>
  </si>
  <si>
    <t>Brian</t>
  </si>
  <si>
    <t>Steve</t>
  </si>
  <si>
    <t>Robert</t>
  </si>
  <si>
    <t>Albert</t>
  </si>
  <si>
    <t>Susan</t>
  </si>
  <si>
    <t>Daniel</t>
  </si>
  <si>
    <t>Patrick</t>
  </si>
  <si>
    <t>John</t>
  </si>
  <si>
    <t>Jerry</t>
  </si>
  <si>
    <t>Lucas</t>
  </si>
  <si>
    <t>Petruzzi</t>
  </si>
  <si>
    <t>Buero</t>
  </si>
  <si>
    <t>Moscatel</t>
  </si>
  <si>
    <t>Foster</t>
  </si>
  <si>
    <t>Kearns</t>
  </si>
  <si>
    <t>Packineau</t>
  </si>
  <si>
    <t>Guarino</t>
  </si>
  <si>
    <t>Kunkel</t>
  </si>
  <si>
    <t>Mr</t>
  </si>
  <si>
    <t>Ms</t>
  </si>
  <si>
    <t>CEO</t>
  </si>
  <si>
    <t>Founder; CEO; Owner</t>
  </si>
  <si>
    <t>President; Partner; Executive Chef; Director Information Systems; General Buyer</t>
  </si>
  <si>
    <t>Partner; General Buyer</t>
  </si>
  <si>
    <t>CEO; President; Director Real Estate</t>
  </si>
  <si>
    <t>VP Operations; General Manager; General Buyer</t>
  </si>
  <si>
    <t>Co Founder; General Buyer</t>
  </si>
  <si>
    <t>COO; General Manager; General Buyer</t>
  </si>
  <si>
    <t>CEO; Owner</t>
  </si>
  <si>
    <t>brian-petruzzi-252a7b117</t>
  </si>
  <si>
    <t>steve-buero-70b096ba</t>
  </si>
  <si>
    <t>gene-lucas-99916ab7</t>
  </si>
  <si>
    <t>susan-m-foster-b542566</t>
  </si>
  <si>
    <t>pat-packineau-b3455832</t>
  </si>
  <si>
    <t>restaurantlifer</t>
  </si>
  <si>
    <t>john-kunkel-7b596421</t>
  </si>
  <si>
    <t>jerry-allen-01318b11</t>
  </si>
  <si>
    <t>1000 Degrees Neapolitan Pizzeria (30)</t>
  </si>
  <si>
    <t>101 Steak (1) ; Meehan's Public House (3) ; Restaurant Paradis (1)</t>
  </si>
  <si>
    <t>13 Coins (3)</t>
  </si>
  <si>
    <t>Cliff House (1) ; DoubleTree by Hilton Houston Airport (1) ; Fredericksburg Hospitality House (1) ; Inn at the Water Park (1) ; Inn of the Hills (1) ; Menger Hotel (1) ; Overton Hotel &amp; Conference Center (1) ; South Shore Harbor Hotel &amp; Conference Center (1) ; The Brown Hotel (1) ; The Crockett Hotel (1) ; Y.O. Hotel (1)</t>
  </si>
  <si>
    <t>Katt's Kitchen (1) ; Silo Eatery (1) ; The Barn Prime (1)</t>
  </si>
  <si>
    <t>Capone's Coal Fired Pizza (1) ; Ford's Garage (11) ; Yeoman's Cask &amp; Lion (2)</t>
  </si>
  <si>
    <t>Corner Cafe (1) ; The Bison Room (1) ; The Cache Buffet (1)</t>
  </si>
  <si>
    <t>5 Napkin Burger (4)</t>
  </si>
  <si>
    <t>Ad Lib (1) ; Chica (1) ; Spring Chicken (1) ; Yardbird Southern Table &amp; Bar (4)</t>
  </si>
  <si>
    <t>House of Seven Brothers (1) ; Longhouse Market &amp; Deli (1) ; Napoli's (1) ; Rain Forest Bar (1) ; Stymie's (1) ; The Double Eagle (1)</t>
  </si>
  <si>
    <t>(Full Line) US Foods  NORCROSS  GA</t>
  </si>
  <si>
    <t>(Food) SYSCO Food Services of North Texas  LEWISVILLE  TX</t>
  </si>
  <si>
    <t>Fast Casual (4)</t>
  </si>
  <si>
    <t>Fast Casual (30)</t>
  </si>
  <si>
    <t>Casual Dining (4); Fine Dining (1)</t>
  </si>
  <si>
    <t>Fine Dining (3)</t>
  </si>
  <si>
    <t>Casual Dining (14)</t>
  </si>
  <si>
    <t>Casual Dining (6); Fine Dining (1)</t>
  </si>
  <si>
    <t>Restaurant Chains</t>
  </si>
  <si>
    <t>Hotel/Motel Operators</t>
  </si>
  <si>
    <t>Casinos with Foodservice</t>
  </si>
  <si>
    <t>Updated</t>
  </si>
  <si>
    <t>7/23/2021</t>
  </si>
  <si>
    <t>To learn more about this and other essential marketing products, contact us at:</t>
  </si>
  <si>
    <t>Phone: 1-800-927-9292</t>
  </si>
  <si>
    <t>Email: webmaster@chainstoreguide.com</t>
  </si>
  <si>
    <t>Mail: Chain Store Guide</t>
  </si>
  <si>
    <t>3710 Corporex Park Drive</t>
  </si>
  <si>
    <t>Tampa, FL  33619</t>
  </si>
  <si>
    <t>https://www.chainstoreguide.com/</t>
  </si>
  <si>
    <t>This is a small sample of the Franchisors PLUS database by Chain Store Guide.</t>
  </si>
  <si>
    <t>i***@gal-tex.com</t>
  </si>
  <si>
    <t>o***@23restaurants.com</t>
  </si>
  <si>
    <t>i***@5napkinburger.com</t>
  </si>
  <si>
    <t>i***@runchickenrun.com</t>
  </si>
  <si>
    <t>i***@7cedarsresort.com</t>
  </si>
  <si>
    <t>b***@1000degreespizza.com</t>
  </si>
  <si>
    <t>s***@101concepts.com</t>
  </si>
  <si>
    <t>a***@13coins.com</t>
  </si>
  <si>
    <t>g***@1859historichotels.com</t>
  </si>
  <si>
    <t>s***@pngaming.com</t>
  </si>
  <si>
    <t>d***@fordsgarageusa.com</t>
  </si>
  <si>
    <t>p***@4bearscasino.com</t>
  </si>
  <si>
    <t>r***@5napkinburger.com</t>
  </si>
  <si>
    <t>j***@50eggsinc.com</t>
  </si>
  <si>
    <t>j***@7cedarsresort.com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</si>
</sst>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1" applyFill="1" applyAlignment="1">
      <alignment horizontal="left"/>
    </xf>
    <xf numFmtId="0" fontId="3" fillId="2" borderId="0" xfId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***@101concepts.com" TargetMode="External"/><Relationship Id="rId13" Type="http://schemas.openxmlformats.org/officeDocument/2006/relationships/hyperlink" Target="mailto:p***@4bearscasino.com" TargetMode="External"/><Relationship Id="rId3" Type="http://schemas.openxmlformats.org/officeDocument/2006/relationships/hyperlink" Target="mailto:o***@23restaurants.com" TargetMode="External"/><Relationship Id="rId7" Type="http://schemas.openxmlformats.org/officeDocument/2006/relationships/hyperlink" Target="mailto:b***@1000degreespizza.com" TargetMode="External"/><Relationship Id="rId12" Type="http://schemas.openxmlformats.org/officeDocument/2006/relationships/hyperlink" Target="mailto:d***@fordsgarageusa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i***@gal-tex.com" TargetMode="External"/><Relationship Id="rId16" Type="http://schemas.openxmlformats.org/officeDocument/2006/relationships/hyperlink" Target="mailto:j***@7cedarsresort.com" TargetMode="External"/><Relationship Id="rId1" Type="http://schemas.openxmlformats.org/officeDocument/2006/relationships/hyperlink" Target="https://www.chainstoreguide.com/" TargetMode="External"/><Relationship Id="rId6" Type="http://schemas.openxmlformats.org/officeDocument/2006/relationships/hyperlink" Target="mailto:i***@7cedarsresort.com" TargetMode="External"/><Relationship Id="rId11" Type="http://schemas.openxmlformats.org/officeDocument/2006/relationships/hyperlink" Target="mailto:s***@pngaming.com" TargetMode="External"/><Relationship Id="rId5" Type="http://schemas.openxmlformats.org/officeDocument/2006/relationships/hyperlink" Target="mailto:i***@runchickenrun.com" TargetMode="External"/><Relationship Id="rId15" Type="http://schemas.openxmlformats.org/officeDocument/2006/relationships/hyperlink" Target="mailto:j***@50eggsinc.com" TargetMode="External"/><Relationship Id="rId10" Type="http://schemas.openxmlformats.org/officeDocument/2006/relationships/hyperlink" Target="mailto:g***@1859historichotels.com" TargetMode="External"/><Relationship Id="rId4" Type="http://schemas.openxmlformats.org/officeDocument/2006/relationships/hyperlink" Target="mailto:i***@5napkinburger.com" TargetMode="External"/><Relationship Id="rId9" Type="http://schemas.openxmlformats.org/officeDocument/2006/relationships/hyperlink" Target="mailto:a***@13coins.com" TargetMode="External"/><Relationship Id="rId14" Type="http://schemas.openxmlformats.org/officeDocument/2006/relationships/hyperlink" Target="mailto:r***@5napkinburg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5"/>
  <sheetViews>
    <sheetView tabSelected="1" workbookViewId="0"/>
  </sheetViews>
  <sheetFormatPr defaultRowHeight="15" x14ac:dyDescent="0.25"/>
  <cols>
    <col min="1" max="1" width="14.28515625" style="1" customWidth="1"/>
    <col min="2" max="2" width="34.85546875" style="1" bestFit="1" customWidth="1"/>
    <col min="3" max="3" width="24.42578125" style="1" bestFit="1" customWidth="1"/>
    <col min="4" max="4" width="13.28515625" style="1" bestFit="1" customWidth="1"/>
    <col min="5" max="5" width="7.85546875" style="1" bestFit="1" customWidth="1"/>
    <col min="6" max="6" width="10.7109375" style="1" bestFit="1" customWidth="1"/>
    <col min="7" max="8" width="13.7109375" style="1" bestFit="1" customWidth="1"/>
    <col min="9" max="9" width="22.28515625" style="1" bestFit="1" customWidth="1"/>
    <col min="10" max="10" width="13.85546875" style="1" bestFit="1" customWidth="1"/>
    <col min="11" max="11" width="28.42578125" style="1" bestFit="1" customWidth="1"/>
    <col min="12" max="12" width="24.5703125" style="1" bestFit="1" customWidth="1"/>
    <col min="13" max="13" width="15" style="1" bestFit="1" customWidth="1"/>
    <col min="14" max="14" width="18.42578125" style="1" bestFit="1" customWidth="1"/>
    <col min="15" max="15" width="24.7109375" style="1" bestFit="1" customWidth="1"/>
    <col min="16" max="16" width="115.7109375" style="1" bestFit="1" customWidth="1"/>
    <col min="17" max="17" width="20.7109375" style="1" bestFit="1" customWidth="1"/>
    <col min="18" max="18" width="18.5703125" style="1" bestFit="1" customWidth="1"/>
    <col min="19" max="19" width="23.5703125" style="1" bestFit="1" customWidth="1"/>
    <col min="20" max="20" width="11.5703125" style="1" bestFit="1" customWidth="1"/>
    <col min="21" max="21" width="16.5703125" style="1" bestFit="1" customWidth="1"/>
    <col min="22" max="22" width="12.85546875" style="1" bestFit="1" customWidth="1"/>
    <col min="23" max="23" width="15.42578125" style="1" bestFit="1" customWidth="1"/>
    <col min="24" max="24" width="12.42578125" style="1" bestFit="1" customWidth="1"/>
    <col min="25" max="25" width="8.42578125" style="1" bestFit="1" customWidth="1"/>
    <col min="26" max="26" width="12.28515625" style="1" bestFit="1" customWidth="1"/>
    <col min="27" max="27" width="73.85546875" style="1" bestFit="1" customWidth="1"/>
    <col min="28" max="28" width="20.140625" style="1" bestFit="1" customWidth="1"/>
    <col min="29" max="29" width="18" style="1" bestFit="1" customWidth="1"/>
    <col min="30" max="30" width="23.7109375" style="1" bestFit="1" customWidth="1"/>
    <col min="31" max="31" width="32.85546875" style="1" bestFit="1" customWidth="1"/>
    <col min="32" max="32" width="255.7109375" style="1" bestFit="1" customWidth="1"/>
    <col min="33" max="33" width="21.28515625" style="1" bestFit="1" customWidth="1"/>
    <col min="34" max="34" width="12.85546875" style="1" bestFit="1" customWidth="1"/>
    <col min="35" max="35" width="27.85546875" style="1" bestFit="1" customWidth="1"/>
    <col min="36" max="36" width="12.7109375" style="1" bestFit="1" customWidth="1"/>
    <col min="37" max="37" width="24" style="1" bestFit="1" customWidth="1"/>
    <col min="38" max="38" width="23.28515625" style="1" bestFit="1" customWidth="1"/>
    <col min="39" max="39" width="20.85546875" style="1" bestFit="1" customWidth="1"/>
    <col min="40" max="40" width="53.85546875" style="1" bestFit="1" customWidth="1"/>
    <col min="41" max="41" width="30.28515625" style="1" bestFit="1" customWidth="1"/>
    <col min="42" max="43" width="23.7109375" style="1" bestFit="1" customWidth="1"/>
    <col min="44" max="44" width="8.5703125" style="1" bestFit="1" customWidth="1"/>
    <col min="45" max="45" width="17.5703125" style="1" bestFit="1" customWidth="1"/>
    <col min="46" max="46" width="20.5703125" style="1" bestFit="1" customWidth="1"/>
    <col min="47" max="16384" width="9.140625" style="1"/>
  </cols>
  <sheetData>
    <row r="1" spans="1:46" s="3" customFormat="1" ht="1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</row>
    <row r="2" spans="1:46" ht="15" customHeight="1" x14ac:dyDescent="0.25">
      <c r="A2" s="1">
        <v>2000410930</v>
      </c>
      <c r="B2" s="1" t="s">
        <v>46</v>
      </c>
      <c r="C2" s="1" t="s">
        <v>56</v>
      </c>
      <c r="D2" s="1" t="s">
        <v>67</v>
      </c>
      <c r="E2" s="1" t="s">
        <v>79</v>
      </c>
      <c r="F2" s="1" t="s">
        <v>86</v>
      </c>
      <c r="G2" s="1" t="s">
        <v>96</v>
      </c>
      <c r="I2" s="1" t="s">
        <v>56</v>
      </c>
      <c r="J2" s="1" t="s">
        <v>67</v>
      </c>
      <c r="K2" s="1" t="s">
        <v>110</v>
      </c>
      <c r="L2" s="1" t="s">
        <v>121</v>
      </c>
      <c r="M2" s="1" t="s">
        <v>79</v>
      </c>
      <c r="N2" s="1" t="s">
        <v>86</v>
      </c>
      <c r="P2" s="2" t="str">
        <f>HYPERLINK("http://www.1000degreespizza.com","http://www.1000degreespizza.com")</f>
        <v>http://www.1000degreespizza.com</v>
      </c>
      <c r="Q2" s="1" t="s">
        <v>131</v>
      </c>
      <c r="R2" s="1" t="s">
        <v>137</v>
      </c>
      <c r="T2" s="1">
        <v>1008828356</v>
      </c>
      <c r="U2" s="1" t="s">
        <v>150</v>
      </c>
      <c r="V2" s="1" t="s">
        <v>160</v>
      </c>
      <c r="X2" s="1" t="s">
        <v>170</v>
      </c>
      <c r="Z2" s="1" t="s">
        <v>178</v>
      </c>
      <c r="AA2" s="1" t="s">
        <v>181</v>
      </c>
      <c r="AD2" s="1" t="s">
        <v>189</v>
      </c>
      <c r="AE2" s="2" t="s">
        <v>233</v>
      </c>
      <c r="AF2" s="1" t="s">
        <v>197</v>
      </c>
      <c r="AG2" s="1">
        <v>39</v>
      </c>
      <c r="AH2" s="1">
        <v>43</v>
      </c>
      <c r="AI2" s="1">
        <v>10.26</v>
      </c>
      <c r="AJ2" s="4">
        <v>66134000</v>
      </c>
      <c r="AK2" s="1">
        <v>0</v>
      </c>
      <c r="AL2" s="1">
        <v>0</v>
      </c>
      <c r="AM2" s="1">
        <v>30</v>
      </c>
      <c r="AO2" s="1" t="s">
        <v>210</v>
      </c>
      <c r="AP2" s="1" t="s">
        <v>215</v>
      </c>
      <c r="AQ2" s="1" t="s">
        <v>215</v>
      </c>
    </row>
    <row r="3" spans="1:46" ht="15" customHeight="1" x14ac:dyDescent="0.25">
      <c r="A3" s="1">
        <v>1000610368</v>
      </c>
      <c r="B3" s="1" t="s">
        <v>47</v>
      </c>
      <c r="C3" s="1" t="s">
        <v>57</v>
      </c>
      <c r="D3" s="1" t="s">
        <v>68</v>
      </c>
      <c r="E3" s="1" t="s">
        <v>80</v>
      </c>
      <c r="F3" s="1" t="s">
        <v>87</v>
      </c>
      <c r="G3" s="1" t="s">
        <v>97</v>
      </c>
      <c r="H3" s="1" t="s">
        <v>106</v>
      </c>
      <c r="I3" s="1" t="s">
        <v>57</v>
      </c>
      <c r="J3" s="1" t="s">
        <v>68</v>
      </c>
      <c r="K3" s="1" t="s">
        <v>111</v>
      </c>
      <c r="L3" s="1" t="s">
        <v>122</v>
      </c>
      <c r="M3" s="1" t="s">
        <v>80</v>
      </c>
      <c r="N3" s="1" t="s">
        <v>87</v>
      </c>
      <c r="P3" s="2" t="str">
        <f>HYPERLINK("http://ciboatlanta.com, http://food101atl.com/, http://meehanssandysprings.com/, http://www.101concepts.com","http://ciboatlanta.com, http://food101atl.com/, http://meehanssandysprings.com/, http://www.101concepts.com")</f>
        <v>http://ciboatlanta.com, http://food101atl.com/, http://meehanssandysprings.com/, http://www.101concepts.com</v>
      </c>
      <c r="S3" s="1" t="s">
        <v>142</v>
      </c>
      <c r="T3" s="1">
        <v>1008596963</v>
      </c>
      <c r="U3" s="1" t="s">
        <v>151</v>
      </c>
      <c r="V3" s="1" t="s">
        <v>161</v>
      </c>
      <c r="X3" s="1" t="s">
        <v>171</v>
      </c>
      <c r="Z3" s="1" t="s">
        <v>178</v>
      </c>
      <c r="AA3" s="1" t="s">
        <v>182</v>
      </c>
      <c r="AD3" s="1" t="s">
        <v>190</v>
      </c>
      <c r="AE3" s="2" t="s">
        <v>234</v>
      </c>
      <c r="AF3" s="1" t="s">
        <v>198</v>
      </c>
      <c r="AG3" s="1">
        <v>9</v>
      </c>
      <c r="AH3" s="1">
        <v>5</v>
      </c>
      <c r="AI3" s="1">
        <v>-44.44</v>
      </c>
      <c r="AJ3" s="4">
        <v>9180000</v>
      </c>
      <c r="AK3" s="1">
        <v>5</v>
      </c>
      <c r="AL3" s="1">
        <v>0</v>
      </c>
      <c r="AM3" s="1">
        <v>0</v>
      </c>
      <c r="AN3" s="1" t="s">
        <v>207</v>
      </c>
      <c r="AO3" s="1" t="s">
        <v>211</v>
      </c>
      <c r="AP3" s="1" t="s">
        <v>215</v>
      </c>
      <c r="AQ3" s="1" t="s">
        <v>215</v>
      </c>
    </row>
    <row r="4" spans="1:46" ht="15" customHeight="1" x14ac:dyDescent="0.25">
      <c r="A4" s="1">
        <v>1000063450</v>
      </c>
      <c r="B4" s="1" t="s">
        <v>48</v>
      </c>
      <c r="C4" s="1" t="s">
        <v>58</v>
      </c>
      <c r="D4" s="1" t="s">
        <v>69</v>
      </c>
      <c r="E4" s="1" t="s">
        <v>81</v>
      </c>
      <c r="F4" s="1" t="s">
        <v>88</v>
      </c>
      <c r="G4" s="1" t="s">
        <v>98</v>
      </c>
      <c r="H4" s="1" t="s">
        <v>107</v>
      </c>
      <c r="I4" s="1" t="s">
        <v>58</v>
      </c>
      <c r="J4" s="1" t="s">
        <v>69</v>
      </c>
      <c r="K4" s="1" t="s">
        <v>112</v>
      </c>
      <c r="L4" s="1" t="s">
        <v>123</v>
      </c>
      <c r="M4" s="1" t="s">
        <v>81</v>
      </c>
      <c r="N4" s="1" t="s">
        <v>88</v>
      </c>
      <c r="P4" s="2" t="str">
        <f>HYPERLINK("http://www.13coins.com","http://www.13coins.com")</f>
        <v>http://www.13coins.com</v>
      </c>
      <c r="Q4" s="1" t="s">
        <v>132</v>
      </c>
      <c r="R4" s="1" t="s">
        <v>138</v>
      </c>
      <c r="S4" s="1" t="s">
        <v>143</v>
      </c>
      <c r="T4" s="1">
        <v>1008691552</v>
      </c>
      <c r="U4" s="1" t="s">
        <v>152</v>
      </c>
      <c r="V4" s="1" t="s">
        <v>163</v>
      </c>
      <c r="X4" s="1" t="s">
        <v>172</v>
      </c>
      <c r="Z4" s="1" t="s">
        <v>178</v>
      </c>
      <c r="AA4" s="1" t="s">
        <v>183</v>
      </c>
      <c r="AE4" s="2" t="s">
        <v>235</v>
      </c>
      <c r="AF4" s="1" t="s">
        <v>199</v>
      </c>
      <c r="AG4" s="1">
        <v>3</v>
      </c>
      <c r="AH4" s="1">
        <v>3</v>
      </c>
      <c r="AI4" s="1">
        <v>0</v>
      </c>
      <c r="AJ4" s="4">
        <v>12000000</v>
      </c>
      <c r="AK4" s="1">
        <v>3</v>
      </c>
      <c r="AL4" s="1">
        <v>0</v>
      </c>
      <c r="AM4" s="1">
        <v>0</v>
      </c>
      <c r="AO4" s="1" t="s">
        <v>212</v>
      </c>
      <c r="AP4" s="1" t="s">
        <v>215</v>
      </c>
      <c r="AQ4" s="1" t="s">
        <v>215</v>
      </c>
    </row>
    <row r="5" spans="1:46" ht="15" customHeight="1" x14ac:dyDescent="0.25">
      <c r="A5" s="1">
        <v>1000140602</v>
      </c>
      <c r="B5" s="1" t="s">
        <v>49</v>
      </c>
      <c r="C5" s="1" t="s">
        <v>59</v>
      </c>
      <c r="D5" s="1" t="s">
        <v>70</v>
      </c>
      <c r="E5" s="1" t="s">
        <v>82</v>
      </c>
      <c r="F5" s="1" t="s">
        <v>89</v>
      </c>
      <c r="G5" s="1" t="s">
        <v>99</v>
      </c>
      <c r="H5" s="1" t="s">
        <v>108</v>
      </c>
      <c r="I5" s="1" t="s">
        <v>109</v>
      </c>
      <c r="J5" s="1" t="s">
        <v>70</v>
      </c>
      <c r="K5" s="1" t="s">
        <v>113</v>
      </c>
      <c r="L5" s="1" t="s">
        <v>124</v>
      </c>
      <c r="M5" s="1" t="s">
        <v>82</v>
      </c>
      <c r="N5" s="1" t="s">
        <v>130</v>
      </c>
      <c r="O5" s="2" t="s">
        <v>228</v>
      </c>
      <c r="P5" s="2" t="str">
        <f>HYPERLINK("http://www.1859historichotels.com","http://www.1859historichotels.com")</f>
        <v>http://www.1859historichotels.com</v>
      </c>
      <c r="Q5" s="1" t="s">
        <v>133</v>
      </c>
      <c r="R5" s="1" t="s">
        <v>139</v>
      </c>
      <c r="S5" s="1" t="s">
        <v>144</v>
      </c>
      <c r="T5" s="1">
        <v>1007269851</v>
      </c>
      <c r="U5" s="1" t="s">
        <v>153</v>
      </c>
      <c r="V5" s="1" t="s">
        <v>76</v>
      </c>
      <c r="X5" s="1" t="s">
        <v>169</v>
      </c>
      <c r="Z5" s="1" t="s">
        <v>178</v>
      </c>
      <c r="AA5" s="1" t="s">
        <v>184</v>
      </c>
      <c r="AD5" s="1" t="s">
        <v>191</v>
      </c>
      <c r="AE5" s="2" t="s">
        <v>236</v>
      </c>
      <c r="AF5" s="1" t="s">
        <v>200</v>
      </c>
      <c r="AG5" s="1">
        <v>11</v>
      </c>
      <c r="AH5" s="1">
        <v>11</v>
      </c>
      <c r="AI5" s="1">
        <v>0</v>
      </c>
      <c r="AJ5" s="4">
        <v>70500000</v>
      </c>
      <c r="AK5" s="1">
        <v>14</v>
      </c>
      <c r="AL5" s="1">
        <v>0</v>
      </c>
      <c r="AM5" s="1">
        <v>0</v>
      </c>
      <c r="AN5" s="1" t="s">
        <v>208</v>
      </c>
      <c r="AO5" s="1" t="s">
        <v>213</v>
      </c>
      <c r="AP5" s="1" t="s">
        <v>216</v>
      </c>
      <c r="AQ5" s="1" t="s">
        <v>216</v>
      </c>
    </row>
    <row r="6" spans="1:46" ht="15" customHeight="1" x14ac:dyDescent="0.25">
      <c r="A6" s="1">
        <v>1000997259</v>
      </c>
      <c r="B6" s="1" t="s">
        <v>50</v>
      </c>
      <c r="C6" s="1" t="s">
        <v>60</v>
      </c>
      <c r="D6" s="1" t="s">
        <v>71</v>
      </c>
      <c r="E6" s="1" t="s">
        <v>83</v>
      </c>
      <c r="F6" s="1" t="s">
        <v>90</v>
      </c>
      <c r="G6" s="1" t="s">
        <v>100</v>
      </c>
      <c r="I6" s="1" t="s">
        <v>60</v>
      </c>
      <c r="J6" s="1" t="s">
        <v>71</v>
      </c>
      <c r="K6" s="1" t="s">
        <v>114</v>
      </c>
      <c r="L6" s="1" t="s">
        <v>125</v>
      </c>
      <c r="M6" s="1" t="s">
        <v>83</v>
      </c>
      <c r="N6" s="1" t="s">
        <v>90</v>
      </c>
      <c r="P6" s="2" t="str">
        <f>HYPERLINK("http://www.1stjackpot.com/, http://www.ballystunica.com","http://www.1stjackpot.com/, http://www.ballystunica.com")</f>
        <v>http://www.1stjackpot.com/, http://www.ballystunica.com</v>
      </c>
      <c r="S6" s="1" t="s">
        <v>145</v>
      </c>
      <c r="T6" s="1">
        <v>1008917683</v>
      </c>
      <c r="U6" s="1" t="s">
        <v>154</v>
      </c>
      <c r="V6" s="1" t="s">
        <v>164</v>
      </c>
      <c r="X6" s="1" t="s">
        <v>173</v>
      </c>
      <c r="Z6" s="1" t="s">
        <v>179</v>
      </c>
      <c r="AA6" s="1" t="s">
        <v>185</v>
      </c>
      <c r="AD6" s="1" t="s">
        <v>192</v>
      </c>
      <c r="AE6" s="2" t="s">
        <v>237</v>
      </c>
      <c r="AF6" s="1" t="s">
        <v>201</v>
      </c>
      <c r="AG6" s="1">
        <v>3</v>
      </c>
      <c r="AH6" s="1">
        <v>3</v>
      </c>
      <c r="AI6" s="1">
        <v>0</v>
      </c>
      <c r="AJ6" s="4">
        <v>0</v>
      </c>
      <c r="AK6" s="1">
        <v>3</v>
      </c>
      <c r="AL6" s="1">
        <v>0</v>
      </c>
      <c r="AM6" s="1">
        <v>0</v>
      </c>
      <c r="AP6" s="1" t="s">
        <v>217</v>
      </c>
      <c r="AQ6" s="1" t="s">
        <v>217</v>
      </c>
    </row>
    <row r="7" spans="1:46" ht="15" customHeight="1" x14ac:dyDescent="0.25">
      <c r="A7" s="1">
        <v>2000586490</v>
      </c>
      <c r="B7" s="1" t="s">
        <v>51</v>
      </c>
      <c r="C7" s="1" t="s">
        <v>61</v>
      </c>
      <c r="D7" s="1" t="s">
        <v>72</v>
      </c>
      <c r="E7" s="1" t="s">
        <v>78</v>
      </c>
      <c r="F7" s="1" t="s">
        <v>91</v>
      </c>
      <c r="G7" s="1" t="s">
        <v>101</v>
      </c>
      <c r="I7" s="1" t="s">
        <v>61</v>
      </c>
      <c r="J7" s="1" t="s">
        <v>72</v>
      </c>
      <c r="K7" s="1" t="s">
        <v>115</v>
      </c>
      <c r="L7" s="1" t="s">
        <v>126</v>
      </c>
      <c r="M7" s="1" t="s">
        <v>78</v>
      </c>
      <c r="N7" s="1" t="s">
        <v>91</v>
      </c>
      <c r="O7" s="2" t="s">
        <v>229</v>
      </c>
      <c r="P7" s="2" t="str">
        <f>HYPERLINK("http://www.fordsgarageusa.com, http://www.yeomanscaskandlion.com","http://www.fordsgarageusa.com, http://www.yeomanscaskandlion.com")</f>
        <v>http://www.fordsgarageusa.com, http://www.yeomanscaskandlion.com</v>
      </c>
      <c r="S7" s="1" t="s">
        <v>146</v>
      </c>
      <c r="T7" s="1">
        <v>1008862423</v>
      </c>
      <c r="U7" s="1" t="s">
        <v>155</v>
      </c>
      <c r="V7" s="1" t="s">
        <v>165</v>
      </c>
      <c r="X7" s="1" t="s">
        <v>174</v>
      </c>
      <c r="Z7" s="1" t="s">
        <v>178</v>
      </c>
      <c r="AA7" s="1" t="s">
        <v>186</v>
      </c>
      <c r="AE7" s="2" t="s">
        <v>238</v>
      </c>
      <c r="AF7" s="1" t="s">
        <v>202</v>
      </c>
      <c r="AG7" s="1">
        <v>8</v>
      </c>
      <c r="AH7" s="1">
        <v>14</v>
      </c>
      <c r="AI7" s="1">
        <v>75</v>
      </c>
      <c r="AJ7" s="4">
        <v>2260000</v>
      </c>
      <c r="AK7" s="1">
        <v>14</v>
      </c>
      <c r="AL7" s="1">
        <v>0</v>
      </c>
      <c r="AM7" s="1">
        <v>0</v>
      </c>
      <c r="AO7" s="1" t="s">
        <v>213</v>
      </c>
      <c r="AP7" s="1" t="s">
        <v>215</v>
      </c>
      <c r="AQ7" s="1" t="s">
        <v>215</v>
      </c>
    </row>
    <row r="8" spans="1:46" ht="15" customHeight="1" x14ac:dyDescent="0.25">
      <c r="A8" s="1">
        <v>1000997370</v>
      </c>
      <c r="B8" s="1" t="s">
        <v>52</v>
      </c>
      <c r="C8" s="1" t="s">
        <v>62</v>
      </c>
      <c r="D8" s="1" t="s">
        <v>73</v>
      </c>
      <c r="E8" s="1" t="s">
        <v>84</v>
      </c>
      <c r="F8" s="1" t="s">
        <v>92</v>
      </c>
      <c r="G8" s="1" t="s">
        <v>102</v>
      </c>
      <c r="I8" s="1" t="s">
        <v>62</v>
      </c>
      <c r="J8" s="1" t="s">
        <v>73</v>
      </c>
      <c r="K8" s="1" t="s">
        <v>116</v>
      </c>
      <c r="L8" s="1" t="s">
        <v>127</v>
      </c>
      <c r="M8" s="1" t="s">
        <v>84</v>
      </c>
      <c r="N8" s="1" t="s">
        <v>92</v>
      </c>
      <c r="P8" s="2" t="str">
        <f>HYPERLINK("http://www.4bearscasino.com","http://www.4bearscasino.com")</f>
        <v>http://www.4bearscasino.com</v>
      </c>
      <c r="Q8" s="1" t="s">
        <v>134</v>
      </c>
      <c r="R8" s="1" t="s">
        <v>140</v>
      </c>
      <c r="T8" s="1">
        <v>1008818688</v>
      </c>
      <c r="U8" s="1" t="s">
        <v>156</v>
      </c>
      <c r="V8" s="1" t="s">
        <v>166</v>
      </c>
      <c r="X8" s="1" t="s">
        <v>175</v>
      </c>
      <c r="Z8" s="1" t="s">
        <v>178</v>
      </c>
      <c r="AA8" s="1" t="s">
        <v>187</v>
      </c>
      <c r="AD8" s="1" t="s">
        <v>193</v>
      </c>
      <c r="AE8" s="2" t="s">
        <v>239</v>
      </c>
      <c r="AF8" s="1" t="s">
        <v>203</v>
      </c>
      <c r="AG8" s="1">
        <v>3</v>
      </c>
      <c r="AH8" s="1">
        <v>3</v>
      </c>
      <c r="AI8" s="1">
        <v>0</v>
      </c>
      <c r="AJ8" s="4">
        <v>0</v>
      </c>
      <c r="AK8" s="1">
        <v>2</v>
      </c>
      <c r="AL8" s="1">
        <v>0</v>
      </c>
      <c r="AM8" s="1">
        <v>0</v>
      </c>
      <c r="AP8" s="1" t="s">
        <v>217</v>
      </c>
      <c r="AQ8" s="1" t="s">
        <v>217</v>
      </c>
      <c r="AS8" s="1" t="s">
        <v>218</v>
      </c>
      <c r="AT8" s="1" t="s">
        <v>219</v>
      </c>
    </row>
    <row r="9" spans="1:46" ht="15" customHeight="1" x14ac:dyDescent="0.25">
      <c r="A9" s="1">
        <v>2000210621</v>
      </c>
      <c r="B9" s="1" t="s">
        <v>53</v>
      </c>
      <c r="C9" s="1" t="s">
        <v>63</v>
      </c>
      <c r="D9" s="1" t="s">
        <v>74</v>
      </c>
      <c r="E9" s="1" t="s">
        <v>85</v>
      </c>
      <c r="F9" s="1" t="s">
        <v>93</v>
      </c>
      <c r="G9" s="1" t="s">
        <v>103</v>
      </c>
      <c r="I9" s="1" t="s">
        <v>63</v>
      </c>
      <c r="J9" s="1" t="s">
        <v>74</v>
      </c>
      <c r="K9" s="1" t="s">
        <v>117</v>
      </c>
      <c r="L9" s="1" t="s">
        <v>128</v>
      </c>
      <c r="M9" s="1" t="s">
        <v>85</v>
      </c>
      <c r="N9" s="1" t="s">
        <v>93</v>
      </c>
      <c r="O9" s="2" t="s">
        <v>230</v>
      </c>
      <c r="P9" s="2" t="str">
        <f>HYPERLINK("http://5napkinburger.com","http://5napkinburger.com")</f>
        <v>http://5napkinburger.com</v>
      </c>
      <c r="Q9" s="1" t="s">
        <v>135</v>
      </c>
      <c r="S9" s="1" t="s">
        <v>147</v>
      </c>
      <c r="T9" s="1">
        <v>1008777271</v>
      </c>
      <c r="U9" s="1" t="s">
        <v>157</v>
      </c>
      <c r="V9" s="1" t="s">
        <v>162</v>
      </c>
      <c r="X9" s="1" t="s">
        <v>176</v>
      </c>
      <c r="Z9" s="1" t="s">
        <v>178</v>
      </c>
      <c r="AA9" s="1" t="s">
        <v>180</v>
      </c>
      <c r="AD9" s="1" t="s">
        <v>194</v>
      </c>
      <c r="AE9" s="2" t="s">
        <v>240</v>
      </c>
      <c r="AF9" s="1" t="s">
        <v>204</v>
      </c>
      <c r="AG9" s="1">
        <v>5</v>
      </c>
      <c r="AH9" s="1">
        <v>4</v>
      </c>
      <c r="AI9" s="1">
        <v>-20</v>
      </c>
      <c r="AJ9" s="4">
        <v>25459000</v>
      </c>
      <c r="AK9" s="1">
        <v>4</v>
      </c>
      <c r="AL9" s="1">
        <v>0</v>
      </c>
      <c r="AM9" s="1">
        <v>0</v>
      </c>
      <c r="AO9" s="1" t="s">
        <v>209</v>
      </c>
      <c r="AP9" s="1" t="s">
        <v>215</v>
      </c>
      <c r="AQ9" s="1" t="s">
        <v>215</v>
      </c>
    </row>
    <row r="10" spans="1:46" ht="15" customHeight="1" x14ac:dyDescent="0.25">
      <c r="A10" s="1">
        <v>2000432189</v>
      </c>
      <c r="B10" s="1" t="s">
        <v>54</v>
      </c>
      <c r="C10" s="1" t="s">
        <v>64</v>
      </c>
      <c r="D10" s="1" t="s">
        <v>66</v>
      </c>
      <c r="E10" s="1" t="s">
        <v>78</v>
      </c>
      <c r="F10" s="1" t="s">
        <v>94</v>
      </c>
      <c r="G10" s="1" t="s">
        <v>104</v>
      </c>
      <c r="I10" s="1" t="s">
        <v>64</v>
      </c>
      <c r="J10" s="1" t="s">
        <v>66</v>
      </c>
      <c r="K10" s="1" t="s">
        <v>118</v>
      </c>
      <c r="L10" s="1" t="s">
        <v>120</v>
      </c>
      <c r="M10" s="1" t="s">
        <v>78</v>
      </c>
      <c r="N10" s="1" t="s">
        <v>94</v>
      </c>
      <c r="O10" s="2" t="s">
        <v>231</v>
      </c>
      <c r="P10" s="2" t="str">
        <f>HYPERLINK("http://www.50eggsinc.com/, http://www.eatspringchicken.com, http://www.runchickenrun.com, http://www.runpigrun.com","http://www.50eggsinc.com/, http://www.eatspringchicken.com, http://www.runchickenrun.com, http://www.runpigrun.com")</f>
        <v>http://www.50eggsinc.com/, http://www.eatspringchicken.com, http://www.runchickenrun.com, http://www.runpigrun.com</v>
      </c>
      <c r="S10" s="1" t="s">
        <v>148</v>
      </c>
      <c r="T10" s="1">
        <v>1008830806</v>
      </c>
      <c r="U10" s="1" t="s">
        <v>158</v>
      </c>
      <c r="V10" s="1" t="s">
        <v>167</v>
      </c>
      <c r="X10" s="1" t="s">
        <v>177</v>
      </c>
      <c r="Z10" s="1" t="s">
        <v>178</v>
      </c>
      <c r="AA10" s="1" t="s">
        <v>188</v>
      </c>
      <c r="AD10" s="1" t="s">
        <v>195</v>
      </c>
      <c r="AE10" s="2" t="s">
        <v>241</v>
      </c>
      <c r="AF10" s="1" t="s">
        <v>205</v>
      </c>
      <c r="AG10" s="1">
        <v>7</v>
      </c>
      <c r="AH10" s="1">
        <v>7</v>
      </c>
      <c r="AI10" s="1">
        <v>0</v>
      </c>
      <c r="AJ10" s="4">
        <v>0</v>
      </c>
      <c r="AK10" s="1">
        <v>7</v>
      </c>
      <c r="AL10" s="1">
        <v>0</v>
      </c>
      <c r="AM10" s="1">
        <v>0</v>
      </c>
      <c r="AO10" s="1" t="s">
        <v>214</v>
      </c>
      <c r="AP10" s="1" t="s">
        <v>215</v>
      </c>
      <c r="AQ10" s="1" t="s">
        <v>215</v>
      </c>
    </row>
    <row r="11" spans="1:46" ht="15" customHeight="1" x14ac:dyDescent="0.25">
      <c r="A11" s="1">
        <v>1000997732</v>
      </c>
      <c r="B11" s="1" t="s">
        <v>55</v>
      </c>
      <c r="C11" s="1" t="s">
        <v>65</v>
      </c>
      <c r="D11" s="1" t="s">
        <v>75</v>
      </c>
      <c r="E11" s="1" t="s">
        <v>81</v>
      </c>
      <c r="F11" s="1" t="s">
        <v>95</v>
      </c>
      <c r="G11" s="1" t="s">
        <v>105</v>
      </c>
      <c r="I11" s="1" t="s">
        <v>65</v>
      </c>
      <c r="J11" s="1" t="s">
        <v>75</v>
      </c>
      <c r="K11" s="1" t="s">
        <v>119</v>
      </c>
      <c r="L11" s="1" t="s">
        <v>129</v>
      </c>
      <c r="M11" s="1" t="s">
        <v>81</v>
      </c>
      <c r="N11" s="1" t="s">
        <v>95</v>
      </c>
      <c r="O11" s="2" t="s">
        <v>232</v>
      </c>
      <c r="P11" s="2" t="str">
        <f>HYPERLINK("http://www.7cedarscasino.com","http://www.7cedarscasino.com")</f>
        <v>http://www.7cedarscasino.com</v>
      </c>
      <c r="Q11" s="1" t="s">
        <v>136</v>
      </c>
      <c r="R11" s="1" t="s">
        <v>141</v>
      </c>
      <c r="S11" s="1" t="s">
        <v>149</v>
      </c>
      <c r="T11" s="1">
        <v>1008834606</v>
      </c>
      <c r="U11" s="1" t="s">
        <v>159</v>
      </c>
      <c r="V11" s="1" t="s">
        <v>168</v>
      </c>
      <c r="X11" s="1" t="s">
        <v>77</v>
      </c>
      <c r="Z11" s="1" t="s">
        <v>178</v>
      </c>
      <c r="AA11" s="1" t="s">
        <v>180</v>
      </c>
      <c r="AD11" s="1" t="s">
        <v>196</v>
      </c>
      <c r="AE11" s="2" t="s">
        <v>242</v>
      </c>
      <c r="AF11" s="1" t="s">
        <v>206</v>
      </c>
      <c r="AG11" s="1">
        <v>6</v>
      </c>
      <c r="AH11" s="1">
        <v>6</v>
      </c>
      <c r="AI11" s="1">
        <v>0</v>
      </c>
      <c r="AJ11" s="4">
        <v>0</v>
      </c>
      <c r="AK11" s="1">
        <v>7</v>
      </c>
      <c r="AL11" s="1">
        <v>0</v>
      </c>
      <c r="AM11" s="1">
        <v>0</v>
      </c>
      <c r="AP11" s="1" t="s">
        <v>217</v>
      </c>
      <c r="AQ11" s="1" t="s">
        <v>217</v>
      </c>
    </row>
    <row r="15" spans="1:46" x14ac:dyDescent="0.25">
      <c r="A15" s="5" t="s">
        <v>227</v>
      </c>
      <c r="B15" s="5"/>
      <c r="C15" s="5"/>
      <c r="D15" s="5"/>
      <c r="E15" s="5"/>
      <c r="F15" s="5"/>
    </row>
    <row r="16" spans="1:46" x14ac:dyDescent="0.25">
      <c r="A16" s="5"/>
      <c r="B16" s="5"/>
      <c r="C16" s="5"/>
      <c r="D16" s="5"/>
      <c r="E16" s="5"/>
      <c r="F16" s="5"/>
    </row>
    <row r="17" spans="1:6" x14ac:dyDescent="0.25">
      <c r="A17" s="5" t="s">
        <v>220</v>
      </c>
      <c r="B17" s="5"/>
      <c r="C17" s="5"/>
      <c r="D17" s="5"/>
      <c r="E17" s="5"/>
      <c r="F17" s="5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5" t="s">
        <v>221</v>
      </c>
      <c r="B19" s="5"/>
      <c r="C19" s="5"/>
      <c r="D19" s="5"/>
      <c r="E19" s="5"/>
      <c r="F19" s="5"/>
    </row>
    <row r="20" spans="1:6" x14ac:dyDescent="0.25">
      <c r="A20" s="5" t="s">
        <v>222</v>
      </c>
      <c r="B20" s="5"/>
      <c r="C20" s="5"/>
      <c r="D20" s="5"/>
      <c r="E20" s="5"/>
      <c r="F20" s="5"/>
    </row>
    <row r="21" spans="1:6" x14ac:dyDescent="0.25">
      <c r="A21" s="7" t="s">
        <v>223</v>
      </c>
      <c r="B21" s="7"/>
      <c r="C21" s="7"/>
      <c r="D21" s="7"/>
      <c r="E21" s="7"/>
      <c r="F21" s="7"/>
    </row>
    <row r="22" spans="1:6" x14ac:dyDescent="0.25">
      <c r="A22" s="7" t="s">
        <v>224</v>
      </c>
      <c r="B22" s="7"/>
      <c r="C22" s="7"/>
      <c r="D22" s="7"/>
      <c r="E22" s="7"/>
      <c r="F22" s="7"/>
    </row>
    <row r="23" spans="1:6" x14ac:dyDescent="0.25">
      <c r="A23" s="7" t="s">
        <v>225</v>
      </c>
      <c r="B23" s="7"/>
      <c r="C23" s="7"/>
      <c r="D23" s="7"/>
      <c r="E23" s="7"/>
      <c r="F23" s="7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8" t="s">
        <v>226</v>
      </c>
      <c r="B25" s="9"/>
      <c r="C25" s="9"/>
      <c r="D25" s="9"/>
      <c r="E25" s="9"/>
      <c r="F25" s="9"/>
    </row>
  </sheetData>
  <autoFilter ref="A1:AT11" xr:uid="{00000000-0009-0000-0000-000000000000}"/>
  <hyperlinks>
    <hyperlink ref="A25" r:id="rId1" xr:uid="{00000000-0004-0000-0000-000000000000}"/>
    <hyperlink ref="O5" r:id="rId2" xr:uid="{8DB1F467-5E84-4649-8919-2D4D9ABF5459}"/>
    <hyperlink ref="O7" r:id="rId3" xr:uid="{518B4527-DEE9-46F2-A277-61883AB6D0CD}"/>
    <hyperlink ref="O9" r:id="rId4" xr:uid="{5FABE7E3-995F-4A1B-95E6-E94E2B1CCCE0}"/>
    <hyperlink ref="O10" r:id="rId5" xr:uid="{DC3CA5F5-A783-4FAE-AF2C-F8D542CADD28}"/>
    <hyperlink ref="O11" r:id="rId6" xr:uid="{30C17457-D3EF-45BF-B5EF-09EFE012110C}"/>
    <hyperlink ref="AE2" r:id="rId7" xr:uid="{E3A5BEE4-1DB0-4ADB-A256-130E7D226C64}"/>
    <hyperlink ref="AE3" r:id="rId8" xr:uid="{96583027-D250-4A8B-A90D-9BADE41F2FAD}"/>
    <hyperlink ref="AE4" r:id="rId9" xr:uid="{7FA14059-34D6-4183-99AC-46EA4F2A2616}"/>
    <hyperlink ref="AE5" r:id="rId10" xr:uid="{A7DED056-91C2-4698-9C58-0FF9B0940254}"/>
    <hyperlink ref="AE6" r:id="rId11" xr:uid="{C972FD9B-6A24-49E8-BC3D-74F940C87529}"/>
    <hyperlink ref="AE7" r:id="rId12" xr:uid="{746C01B1-7B56-4B18-819C-919C17727AE5}"/>
    <hyperlink ref="AE8" r:id="rId13" xr:uid="{FE3600BD-0C6E-4E67-AE01-8C44D4394DC2}"/>
    <hyperlink ref="AE9" r:id="rId14" xr:uid="{1C23294C-C4A8-440A-BB0A-7C8D80C07FC2}"/>
    <hyperlink ref="AE10" r:id="rId15" xr:uid="{732A7D32-9CBB-4EF2-9B11-33C83E70DC22}"/>
    <hyperlink ref="AE11" r:id="rId16" xr:uid="{D80846E9-67F3-4A76-8687-A49CCC147DCF}"/>
  </hyperlinks>
  <pageMargins left="0.7" right="0.7" top="0.75" bottom="0.75" header="0.3" footer="0.3"/>
  <pageSetup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Shawn Tomelleo</cp:lastModifiedBy>
  <dcterms:created xsi:type="dcterms:W3CDTF">2021-07-27T16:56:44Z</dcterms:created>
  <dcterms:modified xsi:type="dcterms:W3CDTF">2021-07-30T17:41:56Z</dcterms:modified>
</cp:coreProperties>
</file>