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9880541B-CB93-4B08-BB07-B5CF2D1033FC}" xr6:coauthVersionLast="47" xr6:coauthVersionMax="47" xr10:uidLastSave="{00000000-0000-0000-0000-000000000000}"/>
  <bookViews>
    <workbookView xWindow="2340" yWindow="1515" windowWidth="19545" windowHeight="146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<sst xmlns="http://schemas.openxmlformats.org/spreadsheetml/2006/main" count="309" uniqueCount="249">
  <si>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</si>
  <si>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</si>
  <si>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</si>
  <si>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</si>
  <si>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</si>
  <si>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</si>
  <si>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</si>
  <si>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</si>
  <si>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</si>
  <si>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</si>
  <si>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</si>
  <si>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</si>
  <si>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</si>
  <si>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</si>
  <si>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</si>
  <si>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</si>
  <si>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</si>
  <si>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</si>
  <si>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</si>
  <si>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</si>
  <si>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</si>
  <si>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</si>
  <si>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</si>
  <si>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</si>
  <si>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</si>
  <si>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</si>
  <si>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</si>
  <si>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</si>
  <si>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</si>
  <si>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</si>
  <si>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</si>
  <si>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</si>
  <si>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</si>
  <si>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</si>
  <si>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</si>
  <si>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</si>
  <si>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</si>
  <si>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</si>
  <si>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</si>
  <si>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</si>
  <si>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Total Sales</t>
  </si>
  <si>
    <t>Primary Industry</t>
  </si>
  <si>
    <t>Green Comments</t>
  </si>
  <si>
    <t>Notes</t>
  </si>
  <si>
    <t>Company Status</t>
  </si>
  <si>
    <t>Update Status Date</t>
  </si>
  <si>
    <t>412 Building Supply</t>
  </si>
  <si>
    <t>A. Fillinger Inc.</t>
  </si>
  <si>
    <t>A.M. Rand Co.</t>
  </si>
  <si>
    <t>A.W. Allen &amp; Son Ltd.</t>
  </si>
  <si>
    <t>Aaron &amp; Company Inc.</t>
  </si>
  <si>
    <t>Abbe Lumber Corp.</t>
  </si>
  <si>
    <t>ABC Supply Co. Inc.</t>
  </si>
  <si>
    <t>Ace Building &amp; Hardware Inc.</t>
  </si>
  <si>
    <t>Ace Hardware of Chattanooga Inc.</t>
  </si>
  <si>
    <t>Ace Home Centers</t>
  </si>
  <si>
    <t xml:space="preserve">755 W Main St </t>
  </si>
  <si>
    <t xml:space="preserve">6750 N 43rd St </t>
  </si>
  <si>
    <t xml:space="preserve">71 Main St </t>
  </si>
  <si>
    <t xml:space="preserve">166 Commercial St </t>
  </si>
  <si>
    <t xml:space="preserve">30 Turner Pl </t>
  </si>
  <si>
    <t xml:space="preserve">200 Avenel St </t>
  </si>
  <si>
    <t xml:space="preserve">1 Abc Pkwy </t>
  </si>
  <si>
    <t xml:space="preserve">1520 Jeffco Blvd </t>
  </si>
  <si>
    <t xml:space="preserve">4921 Highway 58 </t>
  </si>
  <si>
    <t xml:space="preserve">1 S Golden St </t>
  </si>
  <si>
    <t>Chattanooga</t>
  </si>
  <si>
    <t>Hohenwald</t>
  </si>
  <si>
    <t>Milwaukee</t>
  </si>
  <si>
    <t>Plymouth</t>
  </si>
  <si>
    <t>Middleton</t>
  </si>
  <si>
    <t>Piscataway</t>
  </si>
  <si>
    <t>Avenel</t>
  </si>
  <si>
    <t>Beloit</t>
  </si>
  <si>
    <t>Arnold</t>
  </si>
  <si>
    <t>Norwich</t>
  </si>
  <si>
    <t>TN</t>
  </si>
  <si>
    <t>WI</t>
  </si>
  <si>
    <t>NH</t>
  </si>
  <si>
    <t>NS</t>
  </si>
  <si>
    <t>NJ</t>
  </si>
  <si>
    <t>MO</t>
  </si>
  <si>
    <t>CT</t>
  </si>
  <si>
    <t>38462-2204</t>
  </si>
  <si>
    <t>53209-3017</t>
  </si>
  <si>
    <t>03264-1548</t>
  </si>
  <si>
    <t>B0S 1P0</t>
  </si>
  <si>
    <t>08854-3839</t>
  </si>
  <si>
    <t>07001-1453</t>
  </si>
  <si>
    <t>53511-4466</t>
  </si>
  <si>
    <t>63010-2144</t>
  </si>
  <si>
    <t>37416-1845</t>
  </si>
  <si>
    <t>06360-4708</t>
  </si>
  <si>
    <t>(931) 796-2283</t>
  </si>
  <si>
    <t>(414) 353-8433</t>
  </si>
  <si>
    <t>(603) 536-1000</t>
  </si>
  <si>
    <t>(902) 825-4854</t>
  </si>
  <si>
    <t>(732) 752-8200</t>
  </si>
  <si>
    <t>(732) 634-2000</t>
  </si>
  <si>
    <t>(608) 362-7777</t>
  </si>
  <si>
    <t>(636) 296-5374</t>
  </si>
  <si>
    <t>(423) 899-6306</t>
  </si>
  <si>
    <t>(860) 887-2553</t>
  </si>
  <si>
    <t>(931) 796-5915</t>
  </si>
  <si>
    <t>(414) 353-1456</t>
  </si>
  <si>
    <t>(603) 536-2709</t>
  </si>
  <si>
    <t>(902) 825-6343</t>
  </si>
  <si>
    <t>(732) 752-8221</t>
  </si>
  <si>
    <t>(732) 634-1665</t>
  </si>
  <si>
    <t>(608) 362-6215</t>
  </si>
  <si>
    <t>(636) 282-0123</t>
  </si>
  <si>
    <t>(423) 892-1744</t>
  </si>
  <si>
    <t>(860) 886-5148</t>
  </si>
  <si>
    <t>PO Box 130</t>
  </si>
  <si>
    <t>PO Box 8310</t>
  </si>
  <si>
    <t>PO Box 838</t>
  </si>
  <si>
    <t>No</t>
  </si>
  <si>
    <t xml:space="preserve">755 W MAIN ST </t>
  </si>
  <si>
    <t xml:space="preserve">6750 N 43RD ST </t>
  </si>
  <si>
    <t xml:space="preserve">71 MAIN ST </t>
  </si>
  <si>
    <t>PO BOX 130</t>
  </si>
  <si>
    <t>PO BOX 8310</t>
  </si>
  <si>
    <t xml:space="preserve">200 AVENEL ST </t>
  </si>
  <si>
    <t>PO BOX 838</t>
  </si>
  <si>
    <t xml:space="preserve">1520 JEFFCO BLVD </t>
  </si>
  <si>
    <t xml:space="preserve">4921 HIGHWAY 58 </t>
  </si>
  <si>
    <t xml:space="preserve">1 S GOLDEN ST </t>
  </si>
  <si>
    <t>CHATTANOOGA</t>
  </si>
  <si>
    <t>HOHENWALD</t>
  </si>
  <si>
    <t>MILWAUKEE</t>
  </si>
  <si>
    <t>PLYMOUTH</t>
  </si>
  <si>
    <t>MIDDLETON</t>
  </si>
  <si>
    <t>NO</t>
  </si>
  <si>
    <t>AVENEL</t>
  </si>
  <si>
    <t>BELOIT</t>
  </si>
  <si>
    <t>ARNOLD</t>
  </si>
  <si>
    <t>NORWICH</t>
  </si>
  <si>
    <t>38462</t>
  </si>
  <si>
    <t>53209</t>
  </si>
  <si>
    <t>03264</t>
  </si>
  <si>
    <t>08855</t>
  </si>
  <si>
    <t>07001</t>
  </si>
  <si>
    <t>53512</t>
  </si>
  <si>
    <t>63010</t>
  </si>
  <si>
    <t>37416</t>
  </si>
  <si>
    <t>06360</t>
  </si>
  <si>
    <t>2204</t>
  </si>
  <si>
    <t>3017</t>
  </si>
  <si>
    <t>1548</t>
  </si>
  <si>
    <t>8004</t>
  </si>
  <si>
    <t>1453</t>
  </si>
  <si>
    <t>0838</t>
  </si>
  <si>
    <t>2144</t>
  </si>
  <si>
    <t>1845</t>
  </si>
  <si>
    <t>4708</t>
  </si>
  <si>
    <t>08855-8004</t>
  </si>
  <si>
    <t>53512-0838</t>
  </si>
  <si>
    <t>412-Building-Supply-Metals-1639813802926721</t>
  </si>
  <si>
    <t>doitbestcom</t>
  </si>
  <si>
    <t>bentleybuilthomes</t>
  </si>
  <si>
    <t>acehardware</t>
  </si>
  <si>
    <t>@AFillingerinc</t>
  </si>
  <si>
    <t>@doitbest</t>
  </si>
  <si>
    <t>@AceHardware</t>
  </si>
  <si>
    <t>412-building-supply</t>
  </si>
  <si>
    <t>aaron-and-company-inc</t>
  </si>
  <si>
    <t>abbe-lumber-corp</t>
  </si>
  <si>
    <t>abc-supply</t>
  </si>
  <si>
    <t>acehardwarecorp</t>
  </si>
  <si>
    <t>ace-hardware-home-center</t>
  </si>
  <si>
    <t>ace-hardware-of-chattanooga-inc</t>
  </si>
  <si>
    <t>Coy Coynoris</t>
  </si>
  <si>
    <t>Ryan Fillinger</t>
  </si>
  <si>
    <t>Steve Rand</t>
  </si>
  <si>
    <t>Don Woodworth</t>
  </si>
  <si>
    <t>Barry Portnoy</t>
  </si>
  <si>
    <t>Ken Rosenblum</t>
  </si>
  <si>
    <t>Diane M. Hendricks</t>
  </si>
  <si>
    <t>Kim Houska</t>
  </si>
  <si>
    <t>Tom Glenn</t>
  </si>
  <si>
    <t>Andrew J. Grant</t>
  </si>
  <si>
    <t>Coy</t>
  </si>
  <si>
    <t>Barry</t>
  </si>
  <si>
    <t>Ryan</t>
  </si>
  <si>
    <t>Steve</t>
  </si>
  <si>
    <t>Don</t>
  </si>
  <si>
    <t>Ken</t>
  </si>
  <si>
    <t>Diane</t>
  </si>
  <si>
    <t>Kim</t>
  </si>
  <si>
    <t>Tom</t>
  </si>
  <si>
    <t>Andrew</t>
  </si>
  <si>
    <t>Glenn</t>
  </si>
  <si>
    <t>J.</t>
  </si>
  <si>
    <t>M.</t>
  </si>
  <si>
    <t>Grant</t>
  </si>
  <si>
    <t>Coynoris</t>
  </si>
  <si>
    <t>Fillinger</t>
  </si>
  <si>
    <t>Rand</t>
  </si>
  <si>
    <t>Woodworth</t>
  </si>
  <si>
    <t>Portnoy</t>
  </si>
  <si>
    <t>Rosenblum</t>
  </si>
  <si>
    <t>Hendricks</t>
  </si>
  <si>
    <t>Houska</t>
  </si>
  <si>
    <t>Mrs</t>
  </si>
  <si>
    <t>Mr</t>
  </si>
  <si>
    <t>Ms</t>
  </si>
  <si>
    <t>President; Owner; General Buyer</t>
  </si>
  <si>
    <t>President; General Manager; General Buyer</t>
  </si>
  <si>
    <t>President; General Buyer</t>
  </si>
  <si>
    <t>President</t>
  </si>
  <si>
    <t>Partner</t>
  </si>
  <si>
    <t>President; Director Finance  Operations  Information Systems  Loss Prevention  Risk Management  Real Estate  Human Resources; General Buyer; Buyer Floor Coverings/Flooring  Paneling &amp; Plywood  Windows &amp; Doors  Building Hardware</t>
  </si>
  <si>
    <t>Chairman; Founder</t>
  </si>
  <si>
    <t>Owner; General Manager; Director Distribution; Buyer Light Fixtures</t>
  </si>
  <si>
    <t>President; Director Operations  Loss Prevention  Real Estate</t>
  </si>
  <si>
    <t>ryan-fillinger-54514a18</t>
  </si>
  <si>
    <t>barry-portnoy-60656939</t>
  </si>
  <si>
    <t>ken-rosenblum-a872299</t>
  </si>
  <si>
    <t>kim-houska-a558a9106</t>
  </si>
  <si>
    <t>tom-glenn-56188b12</t>
  </si>
  <si>
    <t>(423) 899-6306 x120</t>
  </si>
  <si>
    <t>Home Centers &amp; Hardware Chains</t>
  </si>
  <si>
    <t>Building Products Distribution</t>
  </si>
  <si>
    <t>Updated</t>
  </si>
  <si>
    <t>7/9/2021</t>
  </si>
  <si>
    <t>7/7/2021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</si>
  <si>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</si>
  <si>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</si>
  <si>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</si>
  <si>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</si>
  <si>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</si>
  <si>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</si>
  <si>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</si>
  <si>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Home Center &amp; Hardware Stores PLUS database by Chain Store Guide.</t>
  </si>
  <si>
    <t>do-it-best-corp.</t>
  </si>
  <si>
    <t>s***@afillinger.com</t>
  </si>
  <si>
    <t>r***@yahoo.com</t>
  </si>
  <si>
    <t>d***@awallen.ca</t>
  </si>
  <si>
    <t>a***@yahoo.com</t>
  </si>
  <si>
    <t>i***@youracehardware.com</t>
  </si>
  <si>
    <t>p***@yahoo.com</t>
  </si>
  <si>
    <t>r***@afillinger.com</t>
  </si>
  <si>
    <t>d***@awallen.com</t>
  </si>
  <si>
    <t>b***@aaronco.com</t>
  </si>
  <si>
    <t>k***@abbelumber.com</t>
  </si>
  <si>
    <t>d***@abcsupply.com</t>
  </si>
  <si>
    <t>K***@acehardware.com</t>
  </si>
  <si>
    <t>t***@youracehardware.com</t>
  </si>
  <si>
    <t>a***@acehardware.com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</si>
</sst>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***@afillinger.com" TargetMode="External"/><Relationship Id="rId13" Type="http://schemas.openxmlformats.org/officeDocument/2006/relationships/hyperlink" Target="mailto:d***@abcsupply.com" TargetMode="External"/><Relationship Id="rId3" Type="http://schemas.openxmlformats.org/officeDocument/2006/relationships/hyperlink" Target="mailto:r***@yahoo.com" TargetMode="External"/><Relationship Id="rId7" Type="http://schemas.openxmlformats.org/officeDocument/2006/relationships/hyperlink" Target="mailto:p***@yahoo.com" TargetMode="External"/><Relationship Id="rId12" Type="http://schemas.openxmlformats.org/officeDocument/2006/relationships/hyperlink" Target="mailto:k***@abbelumber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***@afillinger.com" TargetMode="External"/><Relationship Id="rId16" Type="http://schemas.openxmlformats.org/officeDocument/2006/relationships/hyperlink" Target="mailto:a***@acehardware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i***@youracehardware.com" TargetMode="External"/><Relationship Id="rId11" Type="http://schemas.openxmlformats.org/officeDocument/2006/relationships/hyperlink" Target="mailto:b***@aaronco.com" TargetMode="External"/><Relationship Id="rId5" Type="http://schemas.openxmlformats.org/officeDocument/2006/relationships/hyperlink" Target="mailto:a***@yahoo.com" TargetMode="External"/><Relationship Id="rId15" Type="http://schemas.openxmlformats.org/officeDocument/2006/relationships/hyperlink" Target="mailto:t***@youracehardware.com" TargetMode="External"/><Relationship Id="rId10" Type="http://schemas.openxmlformats.org/officeDocument/2006/relationships/hyperlink" Target="mailto:d***@awallen.com" TargetMode="External"/><Relationship Id="rId4" Type="http://schemas.openxmlformats.org/officeDocument/2006/relationships/hyperlink" Target="mailto:d***@awallen.ca" TargetMode="External"/><Relationship Id="rId9" Type="http://schemas.openxmlformats.org/officeDocument/2006/relationships/hyperlink" Target="mailto:r***@yahoo.com" TargetMode="External"/><Relationship Id="rId14" Type="http://schemas.openxmlformats.org/officeDocument/2006/relationships/hyperlink" Target="mailto:K***@acehardwa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"/>
  <sheetViews>
    <sheetView tabSelected="1" workbookViewId="0"/>
  </sheetViews>
  <sheetFormatPr defaultRowHeight="15" x14ac:dyDescent="0.25"/>
  <cols>
    <col min="1" max="1" width="16.28515625" style="1" customWidth="1"/>
    <col min="2" max="2" width="31.42578125" style="1" bestFit="1" customWidth="1"/>
    <col min="3" max="3" width="17.42578125" style="1" bestFit="1" customWidth="1"/>
    <col min="4" max="4" width="12.1406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17.7109375" style="1" bestFit="1" customWidth="1"/>
    <col min="10" max="10" width="13.85546875" style="1" bestFit="1" customWidth="1"/>
    <col min="11" max="11" width="28.42578125" style="1" bestFit="1" customWidth="1"/>
    <col min="12" max="12" width="24.5703125" style="1" bestFit="1" customWidth="1"/>
    <col min="13" max="13" width="15" style="1" bestFit="1" customWidth="1"/>
    <col min="14" max="14" width="13.140625" style="1" bestFit="1" customWidth="1"/>
    <col min="15" max="15" width="14.140625" style="1" bestFit="1" customWidth="1"/>
    <col min="16" max="16" width="18.42578125" style="1" bestFit="1" customWidth="1"/>
    <col min="17" max="17" width="26.7109375" style="1" bestFit="1" customWidth="1"/>
    <col min="18" max="18" width="33.42578125" style="1" bestFit="1" customWidth="1"/>
    <col min="19" max="19" width="43.28515625" style="1" bestFit="1" customWidth="1"/>
    <col min="20" max="20" width="18.5703125" style="1" bestFit="1" customWidth="1"/>
    <col min="21" max="21" width="31.28515625" style="1" bestFit="1" customWidth="1"/>
    <col min="22" max="22" width="11.5703125" style="1" bestFit="1" customWidth="1"/>
    <col min="23" max="23" width="18.28515625" style="1" bestFit="1" customWidth="1"/>
    <col min="24" max="24" width="12.85546875" style="1" bestFit="1" customWidth="1"/>
    <col min="25" max="25" width="15.42578125" style="1" bestFit="1" customWidth="1"/>
    <col min="26" max="26" width="12.42578125" style="1" bestFit="1" customWidth="1"/>
    <col min="27" max="27" width="8.42578125" style="1" bestFit="1" customWidth="1"/>
    <col min="28" max="28" width="12.28515625" style="1" bestFit="1" customWidth="1"/>
    <col min="29" max="29" width="214.7109375" style="1" bestFit="1" customWidth="1"/>
    <col min="30" max="30" width="20.140625" style="1" bestFit="1" customWidth="1"/>
    <col min="31" max="31" width="18" style="1" bestFit="1" customWidth="1"/>
    <col min="32" max="32" width="22.7109375" style="1" bestFit="1" customWidth="1"/>
    <col min="33" max="33" width="30.85546875" style="1" bestFit="1" customWidth="1"/>
    <col min="34" max="34" width="18.28515625" style="1" bestFit="1" customWidth="1"/>
    <col min="35" max="35" width="21.28515625" style="1" bestFit="1" customWidth="1"/>
    <col min="36" max="36" width="12.85546875" style="1" bestFit="1" customWidth="1"/>
    <col min="37" max="37" width="27.85546875" style="1" bestFit="1" customWidth="1"/>
    <col min="38" max="38" width="24.140625" style="1" bestFit="1" customWidth="1"/>
    <col min="39" max="39" width="15.7109375" style="1" bestFit="1" customWidth="1"/>
    <col min="40" max="40" width="30.5703125" style="1" bestFit="1" customWidth="1"/>
    <col min="41" max="41" width="13.85546875" style="1" bestFit="1" customWidth="1"/>
    <col min="42" max="42" width="31.42578125" style="1" bestFit="1" customWidth="1"/>
    <col min="43" max="43" width="19" style="1" bestFit="1" customWidth="1"/>
    <col min="44" max="44" width="8.5703125" style="1" bestFit="1" customWidth="1"/>
    <col min="45" max="45" width="17.5703125" style="1" bestFit="1" customWidth="1"/>
    <col min="46" max="46" width="20.5703125" style="1" bestFit="1" customWidth="1"/>
    <col min="47" max="16384" width="9.140625" style="1"/>
  </cols>
  <sheetData>
    <row r="1" spans="1:46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 ht="15" customHeight="1" x14ac:dyDescent="0.25">
      <c r="A2" s="1">
        <v>1000600258</v>
      </c>
      <c r="B2" s="1" t="s">
        <v>46</v>
      </c>
      <c r="C2" s="1" t="s">
        <v>56</v>
      </c>
      <c r="D2" s="1" t="s">
        <v>67</v>
      </c>
      <c r="E2" s="1" t="s">
        <v>76</v>
      </c>
      <c r="F2" s="1" t="s">
        <v>83</v>
      </c>
      <c r="G2" s="1" t="s">
        <v>93</v>
      </c>
      <c r="H2" s="1" t="s">
        <v>103</v>
      </c>
      <c r="I2" s="1" t="s">
        <v>56</v>
      </c>
      <c r="J2" s="1" t="s">
        <v>67</v>
      </c>
      <c r="K2" s="1" t="s">
        <v>117</v>
      </c>
      <c r="L2" s="1" t="s">
        <v>128</v>
      </c>
      <c r="M2" s="1" t="s">
        <v>76</v>
      </c>
      <c r="N2" s="1" t="s">
        <v>137</v>
      </c>
      <c r="O2" s="1" t="s">
        <v>146</v>
      </c>
      <c r="P2" s="1" t="s">
        <v>83</v>
      </c>
      <c r="R2" s="2" t="str">
        <f>HYPERLINK("http://www.412buildingsupply.com","http://www.412buildingsupply.com")</f>
        <v>http://www.412buildingsupply.com</v>
      </c>
      <c r="S2" s="1" t="s">
        <v>157</v>
      </c>
      <c r="U2" s="1" t="s">
        <v>164</v>
      </c>
      <c r="V2" s="1">
        <v>1008586659</v>
      </c>
      <c r="W2" s="1" t="s">
        <v>171</v>
      </c>
      <c r="X2" s="1" t="s">
        <v>181</v>
      </c>
      <c r="Z2" s="1" t="s">
        <v>195</v>
      </c>
      <c r="AB2" s="1" t="s">
        <v>204</v>
      </c>
      <c r="AC2" s="1" t="s">
        <v>206</v>
      </c>
      <c r="AG2" s="2" t="s">
        <v>240</v>
      </c>
      <c r="AI2" s="1">
        <v>1</v>
      </c>
      <c r="AJ2" s="1">
        <v>1</v>
      </c>
      <c r="AK2" s="1">
        <v>0</v>
      </c>
      <c r="AL2" s="4">
        <v>1561000</v>
      </c>
      <c r="AM2" s="4">
        <v>1717000</v>
      </c>
      <c r="AN2" s="1">
        <v>9.99</v>
      </c>
      <c r="AO2" s="4">
        <v>1717000</v>
      </c>
      <c r="AP2" s="1" t="s">
        <v>221</v>
      </c>
    </row>
    <row r="3" spans="1:46" ht="15" customHeight="1" x14ac:dyDescent="0.25">
      <c r="A3" s="1">
        <v>1000005072</v>
      </c>
      <c r="B3" s="1" t="s">
        <v>47</v>
      </c>
      <c r="C3" s="1" t="s">
        <v>57</v>
      </c>
      <c r="D3" s="1" t="s">
        <v>68</v>
      </c>
      <c r="E3" s="1" t="s">
        <v>77</v>
      </c>
      <c r="F3" s="1" t="s">
        <v>84</v>
      </c>
      <c r="G3" s="1" t="s">
        <v>94</v>
      </c>
      <c r="H3" s="1" t="s">
        <v>104</v>
      </c>
      <c r="I3" s="1" t="s">
        <v>57</v>
      </c>
      <c r="J3" s="1" t="s">
        <v>68</v>
      </c>
      <c r="K3" s="1" t="s">
        <v>118</v>
      </c>
      <c r="L3" s="1" t="s">
        <v>129</v>
      </c>
      <c r="M3" s="1" t="s">
        <v>77</v>
      </c>
      <c r="N3" s="1" t="s">
        <v>138</v>
      </c>
      <c r="O3" s="1" t="s">
        <v>147</v>
      </c>
      <c r="P3" s="1" t="s">
        <v>84</v>
      </c>
      <c r="Q3" s="2" t="s">
        <v>235</v>
      </c>
      <c r="R3" s="2" t="str">
        <f>HYPERLINK("http://www.afillinger.com","http://www.afillinger.com")</f>
        <v>http://www.afillinger.com</v>
      </c>
      <c r="T3" s="1" t="s">
        <v>161</v>
      </c>
      <c r="V3" s="1">
        <v>1008798421</v>
      </c>
      <c r="W3" s="1" t="s">
        <v>172</v>
      </c>
      <c r="X3" s="1" t="s">
        <v>183</v>
      </c>
      <c r="Z3" s="1" t="s">
        <v>196</v>
      </c>
      <c r="AB3" s="1" t="s">
        <v>204</v>
      </c>
      <c r="AC3" s="1" t="s">
        <v>208</v>
      </c>
      <c r="AF3" s="1" t="s">
        <v>215</v>
      </c>
      <c r="AG3" s="2" t="s">
        <v>241</v>
      </c>
      <c r="AI3" s="1">
        <v>1</v>
      </c>
      <c r="AJ3" s="1">
        <v>1</v>
      </c>
      <c r="AK3" s="1">
        <v>0</v>
      </c>
      <c r="AL3" s="4">
        <v>4162000</v>
      </c>
      <c r="AM3" s="4">
        <v>4578000</v>
      </c>
      <c r="AN3" s="1">
        <v>10</v>
      </c>
      <c r="AO3" s="4">
        <v>4578000</v>
      </c>
      <c r="AP3" s="1" t="s">
        <v>221</v>
      </c>
    </row>
    <row r="4" spans="1:46" ht="15" customHeight="1" x14ac:dyDescent="0.25">
      <c r="A4" s="1">
        <v>1000005991</v>
      </c>
      <c r="B4" s="1" t="s">
        <v>48</v>
      </c>
      <c r="C4" s="1" t="s">
        <v>58</v>
      </c>
      <c r="D4" s="1" t="s">
        <v>69</v>
      </c>
      <c r="E4" s="1" t="s">
        <v>78</v>
      </c>
      <c r="F4" s="1" t="s">
        <v>85</v>
      </c>
      <c r="G4" s="1" t="s">
        <v>95</v>
      </c>
      <c r="H4" s="1" t="s">
        <v>105</v>
      </c>
      <c r="I4" s="1" t="s">
        <v>58</v>
      </c>
      <c r="J4" s="1" t="s">
        <v>69</v>
      </c>
      <c r="K4" s="1" t="s">
        <v>119</v>
      </c>
      <c r="L4" s="1" t="s">
        <v>130</v>
      </c>
      <c r="M4" s="1" t="s">
        <v>78</v>
      </c>
      <c r="N4" s="1" t="s">
        <v>139</v>
      </c>
      <c r="O4" s="1" t="s">
        <v>148</v>
      </c>
      <c r="P4" s="1" t="s">
        <v>85</v>
      </c>
      <c r="Q4" s="2" t="s">
        <v>236</v>
      </c>
      <c r="R4" s="2" t="str">
        <f>HYPERLINK("http://www.rands.doitbest.com","http://www.rands.doitbest.com")</f>
        <v>http://www.rands.doitbest.com</v>
      </c>
      <c r="S4" s="1" t="s">
        <v>158</v>
      </c>
      <c r="T4" s="1" t="s">
        <v>162</v>
      </c>
      <c r="U4" s="1" t="s">
        <v>234</v>
      </c>
      <c r="V4" s="1">
        <v>1007691129</v>
      </c>
      <c r="W4" s="1" t="s">
        <v>173</v>
      </c>
      <c r="X4" s="1" t="s">
        <v>184</v>
      </c>
      <c r="Z4" s="1" t="s">
        <v>197</v>
      </c>
      <c r="AB4" s="1" t="s">
        <v>204</v>
      </c>
      <c r="AC4" s="1" t="s">
        <v>210</v>
      </c>
      <c r="AG4" s="2" t="s">
        <v>236</v>
      </c>
      <c r="AI4" s="1">
        <v>1</v>
      </c>
      <c r="AJ4" s="1">
        <v>1</v>
      </c>
      <c r="AK4" s="1">
        <v>0</v>
      </c>
      <c r="AL4" s="4">
        <v>2393000</v>
      </c>
      <c r="AM4" s="4">
        <v>2632000</v>
      </c>
      <c r="AN4" s="1">
        <v>9.99</v>
      </c>
      <c r="AO4" s="4">
        <v>2632000</v>
      </c>
      <c r="AP4" s="1" t="s">
        <v>221</v>
      </c>
    </row>
    <row r="5" spans="1:46" ht="15" customHeight="1" x14ac:dyDescent="0.25">
      <c r="A5" s="1">
        <v>1000225599</v>
      </c>
      <c r="B5" s="1" t="s">
        <v>49</v>
      </c>
      <c r="C5" s="1" t="s">
        <v>59</v>
      </c>
      <c r="D5" s="1" t="s">
        <v>70</v>
      </c>
      <c r="E5" s="1" t="s">
        <v>79</v>
      </c>
      <c r="F5" s="1" t="s">
        <v>86</v>
      </c>
      <c r="G5" s="1" t="s">
        <v>96</v>
      </c>
      <c r="H5" s="1" t="s">
        <v>106</v>
      </c>
      <c r="I5" s="1" t="s">
        <v>113</v>
      </c>
      <c r="J5" s="1" t="s">
        <v>70</v>
      </c>
      <c r="K5" s="1" t="s">
        <v>120</v>
      </c>
      <c r="L5" s="1" t="s">
        <v>131</v>
      </c>
      <c r="M5" s="1" t="s">
        <v>79</v>
      </c>
      <c r="N5" s="1" t="s">
        <v>86</v>
      </c>
      <c r="P5" s="1" t="s">
        <v>86</v>
      </c>
      <c r="Q5" s="2" t="s">
        <v>237</v>
      </c>
      <c r="R5" s="2" t="str">
        <f>HYPERLINK("http://www.awallen.com","http://www.awallen.com")</f>
        <v>http://www.awallen.com</v>
      </c>
      <c r="S5" s="1" t="s">
        <v>159</v>
      </c>
      <c r="V5" s="1">
        <v>1008098826</v>
      </c>
      <c r="W5" s="1" t="s">
        <v>174</v>
      </c>
      <c r="X5" s="1" t="s">
        <v>185</v>
      </c>
      <c r="Z5" s="1" t="s">
        <v>198</v>
      </c>
      <c r="AB5" s="1" t="s">
        <v>204</v>
      </c>
      <c r="AC5" s="1" t="s">
        <v>207</v>
      </c>
      <c r="AG5" s="2" t="s">
        <v>242</v>
      </c>
      <c r="AI5" s="1">
        <v>1</v>
      </c>
      <c r="AJ5" s="1">
        <v>1</v>
      </c>
      <c r="AK5" s="1">
        <v>0</v>
      </c>
      <c r="AL5" s="4">
        <v>5819000</v>
      </c>
      <c r="AM5" s="4">
        <v>6401000</v>
      </c>
      <c r="AN5" s="1">
        <v>10</v>
      </c>
      <c r="AO5" s="4">
        <v>6401000</v>
      </c>
      <c r="AP5" s="1" t="s">
        <v>221</v>
      </c>
    </row>
    <row r="6" spans="1:46" ht="15" customHeight="1" x14ac:dyDescent="0.25">
      <c r="A6" s="1">
        <v>1000032137</v>
      </c>
      <c r="B6" s="1" t="s">
        <v>50</v>
      </c>
      <c r="C6" s="1" t="s">
        <v>60</v>
      </c>
      <c r="D6" s="1" t="s">
        <v>71</v>
      </c>
      <c r="E6" s="1" t="s">
        <v>80</v>
      </c>
      <c r="F6" s="1" t="s">
        <v>87</v>
      </c>
      <c r="G6" s="1" t="s">
        <v>97</v>
      </c>
      <c r="H6" s="1" t="s">
        <v>107</v>
      </c>
      <c r="I6" s="1" t="s">
        <v>114</v>
      </c>
      <c r="J6" s="1" t="s">
        <v>116</v>
      </c>
      <c r="K6" s="1" t="s">
        <v>121</v>
      </c>
      <c r="L6" s="1" t="s">
        <v>132</v>
      </c>
      <c r="M6" s="1" t="s">
        <v>80</v>
      </c>
      <c r="N6" s="1" t="s">
        <v>140</v>
      </c>
      <c r="O6" s="1" t="s">
        <v>149</v>
      </c>
      <c r="P6" s="1" t="s">
        <v>155</v>
      </c>
      <c r="R6" s="2" t="str">
        <f>HYPERLINK("http://www.aaronco.com","http://www.aaronco.com")</f>
        <v>http://www.aaronco.com</v>
      </c>
      <c r="U6" s="1" t="s">
        <v>165</v>
      </c>
      <c r="V6" s="1">
        <v>1007697034</v>
      </c>
      <c r="W6" s="1" t="s">
        <v>175</v>
      </c>
      <c r="X6" s="1" t="s">
        <v>182</v>
      </c>
      <c r="Z6" s="1" t="s">
        <v>199</v>
      </c>
      <c r="AB6" s="1" t="s">
        <v>204</v>
      </c>
      <c r="AC6" s="1" t="s">
        <v>208</v>
      </c>
      <c r="AF6" s="1" t="s">
        <v>216</v>
      </c>
      <c r="AG6" s="2" t="s">
        <v>243</v>
      </c>
      <c r="AI6" s="1">
        <v>0</v>
      </c>
      <c r="AJ6" s="1">
        <v>0</v>
      </c>
      <c r="AK6" s="1">
        <v>0</v>
      </c>
      <c r="AL6" s="4">
        <v>83640000</v>
      </c>
      <c r="AM6" s="4">
        <v>93677000</v>
      </c>
      <c r="AN6" s="1">
        <v>12</v>
      </c>
      <c r="AO6" s="4">
        <v>93677000</v>
      </c>
      <c r="AP6" s="1" t="s">
        <v>222</v>
      </c>
      <c r="AS6" s="1" t="s">
        <v>223</v>
      </c>
      <c r="AT6" s="1" t="s">
        <v>224</v>
      </c>
    </row>
    <row r="7" spans="1:46" ht="15" customHeight="1" x14ac:dyDescent="0.25">
      <c r="A7" s="1">
        <v>1000002771</v>
      </c>
      <c r="B7" s="1" t="s">
        <v>51</v>
      </c>
      <c r="C7" s="1" t="s">
        <v>61</v>
      </c>
      <c r="D7" s="1" t="s">
        <v>72</v>
      </c>
      <c r="E7" s="1" t="s">
        <v>80</v>
      </c>
      <c r="F7" s="1" t="s">
        <v>88</v>
      </c>
      <c r="G7" s="1" t="s">
        <v>98</v>
      </c>
      <c r="H7" s="1" t="s">
        <v>108</v>
      </c>
      <c r="I7" s="1" t="s">
        <v>61</v>
      </c>
      <c r="J7" s="1" t="s">
        <v>72</v>
      </c>
      <c r="K7" s="1" t="s">
        <v>122</v>
      </c>
      <c r="L7" s="1" t="s">
        <v>133</v>
      </c>
      <c r="M7" s="1" t="s">
        <v>80</v>
      </c>
      <c r="N7" s="1" t="s">
        <v>141</v>
      </c>
      <c r="O7" s="1" t="s">
        <v>150</v>
      </c>
      <c r="P7" s="1" t="s">
        <v>88</v>
      </c>
      <c r="R7" s="2" t="str">
        <f>HYPERLINK("http://www.abbelumber.com/","http://www.abbelumber.com/")</f>
        <v>http://www.abbelumber.com/</v>
      </c>
      <c r="U7" s="1" t="s">
        <v>166</v>
      </c>
      <c r="V7" s="1">
        <v>1007679570</v>
      </c>
      <c r="W7" s="1" t="s">
        <v>176</v>
      </c>
      <c r="X7" s="1" t="s">
        <v>186</v>
      </c>
      <c r="Z7" s="1" t="s">
        <v>200</v>
      </c>
      <c r="AB7" s="1" t="s">
        <v>204</v>
      </c>
      <c r="AC7" s="1" t="s">
        <v>211</v>
      </c>
      <c r="AF7" s="1" t="s">
        <v>217</v>
      </c>
      <c r="AG7" s="2" t="s">
        <v>244</v>
      </c>
      <c r="AI7" s="1">
        <v>1</v>
      </c>
      <c r="AJ7" s="1">
        <v>1</v>
      </c>
      <c r="AK7" s="1">
        <v>0</v>
      </c>
      <c r="AL7" s="4">
        <v>6832000</v>
      </c>
      <c r="AM7" s="4">
        <v>7515000</v>
      </c>
      <c r="AN7" s="1">
        <v>10</v>
      </c>
      <c r="AO7" s="4">
        <v>7515000</v>
      </c>
      <c r="AP7" s="1" t="s">
        <v>221</v>
      </c>
    </row>
    <row r="8" spans="1:46" ht="15" customHeight="1" x14ac:dyDescent="0.25">
      <c r="A8" s="1">
        <v>1000032883</v>
      </c>
      <c r="B8" s="1" t="s">
        <v>52</v>
      </c>
      <c r="C8" s="1" t="s">
        <v>62</v>
      </c>
      <c r="D8" s="1" t="s">
        <v>73</v>
      </c>
      <c r="E8" s="1" t="s">
        <v>77</v>
      </c>
      <c r="F8" s="1" t="s">
        <v>89</v>
      </c>
      <c r="G8" s="1" t="s">
        <v>99</v>
      </c>
      <c r="H8" s="1" t="s">
        <v>109</v>
      </c>
      <c r="I8" s="1" t="s">
        <v>115</v>
      </c>
      <c r="J8" s="1" t="s">
        <v>73</v>
      </c>
      <c r="K8" s="1" t="s">
        <v>123</v>
      </c>
      <c r="L8" s="1" t="s">
        <v>134</v>
      </c>
      <c r="M8" s="1" t="s">
        <v>77</v>
      </c>
      <c r="N8" s="1" t="s">
        <v>142</v>
      </c>
      <c r="O8" s="1" t="s">
        <v>151</v>
      </c>
      <c r="P8" s="1" t="s">
        <v>156</v>
      </c>
      <c r="R8" s="2" t="str">
        <f>HYPERLINK("http://www.abcsupply.com","http://www.abcsupply.com")</f>
        <v>http://www.abcsupply.com</v>
      </c>
      <c r="U8" s="1" t="s">
        <v>167</v>
      </c>
      <c r="V8" s="1">
        <v>1007700560</v>
      </c>
      <c r="W8" s="1" t="s">
        <v>177</v>
      </c>
      <c r="X8" s="1" t="s">
        <v>187</v>
      </c>
      <c r="Y8" s="1" t="s">
        <v>193</v>
      </c>
      <c r="Z8" s="1" t="s">
        <v>201</v>
      </c>
      <c r="AB8" s="1" t="s">
        <v>205</v>
      </c>
      <c r="AC8" s="1" t="s">
        <v>212</v>
      </c>
      <c r="AG8" s="2" t="s">
        <v>245</v>
      </c>
      <c r="AI8" s="1">
        <v>0</v>
      </c>
      <c r="AJ8" s="1">
        <v>0</v>
      </c>
      <c r="AK8" s="1">
        <v>0</v>
      </c>
      <c r="AL8" s="4">
        <v>12000000000</v>
      </c>
      <c r="AM8" s="4">
        <v>12100000000</v>
      </c>
      <c r="AN8" s="1">
        <v>0.83</v>
      </c>
      <c r="AO8" s="4">
        <v>12100000000</v>
      </c>
      <c r="AP8" s="1" t="s">
        <v>222</v>
      </c>
      <c r="AS8" s="1" t="s">
        <v>223</v>
      </c>
      <c r="AT8" s="1" t="s">
        <v>225</v>
      </c>
    </row>
    <row r="9" spans="1:46" ht="15" customHeight="1" x14ac:dyDescent="0.25">
      <c r="A9" s="1">
        <v>1000002527</v>
      </c>
      <c r="B9" s="1" t="s">
        <v>53</v>
      </c>
      <c r="C9" s="1" t="s">
        <v>63</v>
      </c>
      <c r="D9" s="1" t="s">
        <v>74</v>
      </c>
      <c r="E9" s="1" t="s">
        <v>81</v>
      </c>
      <c r="F9" s="1" t="s">
        <v>90</v>
      </c>
      <c r="G9" s="1" t="s">
        <v>100</v>
      </c>
      <c r="H9" s="1" t="s">
        <v>110</v>
      </c>
      <c r="I9" s="1" t="s">
        <v>63</v>
      </c>
      <c r="J9" s="1" t="s">
        <v>74</v>
      </c>
      <c r="K9" s="1" t="s">
        <v>124</v>
      </c>
      <c r="L9" s="1" t="s">
        <v>135</v>
      </c>
      <c r="M9" s="1" t="s">
        <v>81</v>
      </c>
      <c r="N9" s="1" t="s">
        <v>143</v>
      </c>
      <c r="O9" s="1" t="s">
        <v>152</v>
      </c>
      <c r="P9" s="1" t="s">
        <v>90</v>
      </c>
      <c r="Q9" s="2" t="s">
        <v>238</v>
      </c>
      <c r="R9" s="2" t="str">
        <f>HYPERLINK("http://www.acehardware.com","http://www.acehardware.com")</f>
        <v>http://www.acehardware.com</v>
      </c>
      <c r="S9" s="1" t="s">
        <v>160</v>
      </c>
      <c r="T9" s="1" t="s">
        <v>163</v>
      </c>
      <c r="U9" s="1" t="s">
        <v>168</v>
      </c>
      <c r="V9" s="1">
        <v>1008433724</v>
      </c>
      <c r="W9" s="1" t="s">
        <v>178</v>
      </c>
      <c r="X9" s="1" t="s">
        <v>188</v>
      </c>
      <c r="Z9" s="1" t="s">
        <v>202</v>
      </c>
      <c r="AB9" s="1" t="s">
        <v>203</v>
      </c>
      <c r="AC9" s="1" t="s">
        <v>213</v>
      </c>
      <c r="AF9" s="1" t="s">
        <v>218</v>
      </c>
      <c r="AG9" s="2" t="s">
        <v>246</v>
      </c>
      <c r="AI9" s="1">
        <v>1</v>
      </c>
      <c r="AJ9" s="1">
        <v>1</v>
      </c>
      <c r="AK9" s="1">
        <v>0</v>
      </c>
      <c r="AL9" s="4">
        <v>2077000</v>
      </c>
      <c r="AM9" s="4">
        <v>2285000</v>
      </c>
      <c r="AN9" s="1">
        <v>10.01</v>
      </c>
      <c r="AO9" s="4">
        <v>2285000</v>
      </c>
      <c r="AP9" s="1" t="s">
        <v>221</v>
      </c>
    </row>
    <row r="10" spans="1:46" ht="15" customHeight="1" x14ac:dyDescent="0.25">
      <c r="A10" s="1">
        <v>1000004203</v>
      </c>
      <c r="B10" s="1" t="s">
        <v>54</v>
      </c>
      <c r="C10" s="1" t="s">
        <v>64</v>
      </c>
      <c r="D10" s="1" t="s">
        <v>66</v>
      </c>
      <c r="E10" s="1" t="s">
        <v>76</v>
      </c>
      <c r="F10" s="1" t="s">
        <v>91</v>
      </c>
      <c r="G10" s="1" t="s">
        <v>101</v>
      </c>
      <c r="H10" s="1" t="s">
        <v>111</v>
      </c>
      <c r="I10" s="1" t="s">
        <v>64</v>
      </c>
      <c r="J10" s="1" t="s">
        <v>66</v>
      </c>
      <c r="K10" s="1" t="s">
        <v>125</v>
      </c>
      <c r="L10" s="1" t="s">
        <v>127</v>
      </c>
      <c r="M10" s="1" t="s">
        <v>76</v>
      </c>
      <c r="N10" s="1" t="s">
        <v>144</v>
      </c>
      <c r="O10" s="1" t="s">
        <v>153</v>
      </c>
      <c r="P10" s="1" t="s">
        <v>91</v>
      </c>
      <c r="Q10" s="2" t="s">
        <v>239</v>
      </c>
      <c r="R10" s="2" t="str">
        <f>HYPERLINK("http://www.youracehardware.com","http://www.youracehardware.com")</f>
        <v>http://www.youracehardware.com</v>
      </c>
      <c r="U10" s="1" t="s">
        <v>170</v>
      </c>
      <c r="V10" s="1">
        <v>1007685108</v>
      </c>
      <c r="W10" s="1" t="s">
        <v>179</v>
      </c>
      <c r="X10" s="1" t="s">
        <v>189</v>
      </c>
      <c r="Z10" s="1" t="s">
        <v>191</v>
      </c>
      <c r="AB10" s="1" t="s">
        <v>204</v>
      </c>
      <c r="AC10" s="1" t="s">
        <v>209</v>
      </c>
      <c r="AF10" s="1" t="s">
        <v>219</v>
      </c>
      <c r="AG10" s="2" t="s">
        <v>247</v>
      </c>
      <c r="AH10" s="1" t="s">
        <v>220</v>
      </c>
      <c r="AI10" s="1">
        <v>20</v>
      </c>
      <c r="AJ10" s="1">
        <v>22</v>
      </c>
      <c r="AK10" s="1">
        <v>10</v>
      </c>
      <c r="AL10" s="4">
        <v>38610000</v>
      </c>
      <c r="AM10" s="4">
        <v>43243000</v>
      </c>
      <c r="AN10" s="1">
        <v>12</v>
      </c>
      <c r="AO10" s="4">
        <v>43243000</v>
      </c>
      <c r="AP10" s="1" t="s">
        <v>221</v>
      </c>
      <c r="AS10" s="1" t="s">
        <v>223</v>
      </c>
      <c r="AT10" s="1" t="s">
        <v>224</v>
      </c>
    </row>
    <row r="11" spans="1:46" ht="15" customHeight="1" x14ac:dyDescent="0.25">
      <c r="A11" s="1">
        <v>1000329263</v>
      </c>
      <c r="B11" s="1" t="s">
        <v>55</v>
      </c>
      <c r="C11" s="1" t="s">
        <v>65</v>
      </c>
      <c r="D11" s="1" t="s">
        <v>75</v>
      </c>
      <c r="E11" s="1" t="s">
        <v>82</v>
      </c>
      <c r="F11" s="1" t="s">
        <v>92</v>
      </c>
      <c r="G11" s="1" t="s">
        <v>102</v>
      </c>
      <c r="H11" s="1" t="s">
        <v>112</v>
      </c>
      <c r="I11" s="1" t="s">
        <v>65</v>
      </c>
      <c r="J11" s="1" t="s">
        <v>75</v>
      </c>
      <c r="K11" s="1" t="s">
        <v>126</v>
      </c>
      <c r="L11" s="1" t="s">
        <v>136</v>
      </c>
      <c r="M11" s="1" t="s">
        <v>82</v>
      </c>
      <c r="N11" s="1" t="s">
        <v>145</v>
      </c>
      <c r="O11" s="1" t="s">
        <v>154</v>
      </c>
      <c r="P11" s="1" t="s">
        <v>92</v>
      </c>
      <c r="R11" s="2" t="str">
        <f>HYPERLINK("http://www.acehardware.com","http://www.acehardware.com")</f>
        <v>http://www.acehardware.com</v>
      </c>
      <c r="S11" s="1" t="s">
        <v>160</v>
      </c>
      <c r="T11" s="1" t="s">
        <v>163</v>
      </c>
      <c r="U11" s="1" t="s">
        <v>169</v>
      </c>
      <c r="V11" s="1">
        <v>1008286482</v>
      </c>
      <c r="W11" s="1" t="s">
        <v>180</v>
      </c>
      <c r="X11" s="1" t="s">
        <v>190</v>
      </c>
      <c r="Y11" s="1" t="s">
        <v>192</v>
      </c>
      <c r="Z11" s="1" t="s">
        <v>194</v>
      </c>
      <c r="AB11" s="1" t="s">
        <v>204</v>
      </c>
      <c r="AC11" s="1" t="s">
        <v>214</v>
      </c>
      <c r="AG11" s="2" t="s">
        <v>248</v>
      </c>
      <c r="AI11" s="1">
        <v>3</v>
      </c>
      <c r="AJ11" s="1">
        <v>3</v>
      </c>
      <c r="AK11" s="1">
        <v>0</v>
      </c>
      <c r="AL11" s="4">
        <v>19023000</v>
      </c>
      <c r="AM11" s="4">
        <v>20925000</v>
      </c>
      <c r="AN11" s="1">
        <v>10</v>
      </c>
      <c r="AO11" s="4">
        <v>20925000</v>
      </c>
      <c r="AP11" s="1" t="s">
        <v>221</v>
      </c>
    </row>
    <row r="15" spans="1:46" x14ac:dyDescent="0.25">
      <c r="A15" s="5" t="s">
        <v>233</v>
      </c>
      <c r="B15" s="5"/>
      <c r="C15" s="5"/>
      <c r="D15" s="5"/>
      <c r="E15" s="5"/>
      <c r="F15" s="5"/>
    </row>
    <row r="16" spans="1:46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226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227</v>
      </c>
      <c r="B19" s="5"/>
      <c r="C19" s="5"/>
      <c r="D19" s="5"/>
      <c r="E19" s="5"/>
      <c r="F19" s="5"/>
    </row>
    <row r="20" spans="1:6" x14ac:dyDescent="0.25">
      <c r="A20" s="5" t="s">
        <v>228</v>
      </c>
      <c r="B20" s="5"/>
      <c r="C20" s="5"/>
      <c r="D20" s="5"/>
      <c r="E20" s="5"/>
      <c r="F20" s="5"/>
    </row>
    <row r="21" spans="1:6" x14ac:dyDescent="0.25">
      <c r="A21" s="7" t="s">
        <v>229</v>
      </c>
      <c r="B21" s="7"/>
      <c r="C21" s="7"/>
      <c r="D21" s="7"/>
      <c r="E21" s="7"/>
      <c r="F21" s="7"/>
    </row>
    <row r="22" spans="1:6" x14ac:dyDescent="0.25">
      <c r="A22" s="7" t="s">
        <v>230</v>
      </c>
      <c r="B22" s="7"/>
      <c r="C22" s="7"/>
      <c r="D22" s="7"/>
      <c r="E22" s="7"/>
      <c r="F22" s="7"/>
    </row>
    <row r="23" spans="1:6" x14ac:dyDescent="0.25">
      <c r="A23" s="7" t="s">
        <v>231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232</v>
      </c>
      <c r="B25" s="9"/>
      <c r="C25" s="9"/>
      <c r="D25" s="9"/>
      <c r="E25" s="9"/>
      <c r="F25" s="9"/>
    </row>
  </sheetData>
  <autoFilter ref="A1:AT11" xr:uid="{00000000-0009-0000-0000-000000000000}"/>
  <hyperlinks>
    <hyperlink ref="A25" r:id="rId1" xr:uid="{00000000-0004-0000-0000-000000000000}"/>
    <hyperlink ref="Q3" r:id="rId2" xr:uid="{165828CA-F652-4F5D-987D-0778F123A837}"/>
    <hyperlink ref="Q4" r:id="rId3" xr:uid="{FF208790-3425-4694-A92E-176BBEE3B53A}"/>
    <hyperlink ref="Q5" r:id="rId4" xr:uid="{6EDE2DD6-735D-4E2C-851B-DEDAD73E4A69}"/>
    <hyperlink ref="Q9" r:id="rId5" xr:uid="{3ABCCAB0-2F9D-43A8-B020-2911DD51E095}"/>
    <hyperlink ref="Q10" r:id="rId6" xr:uid="{99F78EB7-13B2-4BA5-9498-4A482B523A41}"/>
    <hyperlink ref="AG2" r:id="rId7" xr:uid="{533556E5-FA24-4E15-844C-D48663834801}"/>
    <hyperlink ref="AG3" r:id="rId8" xr:uid="{ABB3D1B6-5DE1-4467-A66D-CB84125AE28A}"/>
    <hyperlink ref="AG4" r:id="rId9" xr:uid="{7A39BC4F-2385-4947-B2AE-072D0AF1FA2E}"/>
    <hyperlink ref="AG5" r:id="rId10" xr:uid="{46DE59D8-690C-46C1-B790-C1947E4E8840}"/>
    <hyperlink ref="AG6" r:id="rId11" xr:uid="{7E1ECE61-1A87-46BA-BD30-DA3C4F1532D2}"/>
    <hyperlink ref="AG7" r:id="rId12" xr:uid="{1197722A-F648-4C8B-A2C1-C759B80AA9B0}"/>
    <hyperlink ref="AG8" r:id="rId13" xr:uid="{E8077B32-7481-43C1-AE29-F0E6474C3A31}"/>
    <hyperlink ref="AG9" r:id="rId14" xr:uid="{07FC5FE8-D9D3-4AB9-AAC1-0BAF5A9B4DC3}"/>
    <hyperlink ref="AG10" r:id="rId15" xr:uid="{BE67BEF1-EEFE-4ADC-9D14-DE953BA1CF14}"/>
    <hyperlink ref="AG11" r:id="rId16" xr:uid="{14405501-DA9D-4F31-A645-E659EB941344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2021-07-27T14:30:03Z</dcterms:created>
  <dcterms:modified xsi:type="dcterms:W3CDTF">2021-08-09T13:02:37Z</dcterms:modified>
</cp:coreProperties>
</file>